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Seguros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0" hidden="1">'Resumen'!$A$4:$B$12</definedName>
    <definedName name="_xlnm._FilterDatabase" localSheetId="1" hidden="1">'Seguros'!$A$4:$P$104</definedName>
    <definedName name="_xlnm._FilterDatabase" localSheetId="2" hidden="1">'Parámetros'!$A$4:$D$8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0 &quot;personas&quot;"/>
    <numFmt numFmtId="165" formatCode="#,##0.00 [$€-es-ES]"/>
    <numFmt numFmtId="166" formatCode="0.0%"/>
    <numFmt numFmtId="167" formatCode="dd/mm/yyyy"/>
    <numFmt numFmtId="168" formatCode="0 &quot;días&quot;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5B6875"/>
      <sz val="9"/>
    </font>
    <font>
      <name val="Aptos"/>
      <b val="1"/>
      <color rgb="00FFFFFF"/>
      <sz val="10"/>
    </font>
    <font>
      <name val="Aptos"/>
      <color rgb="00263648"/>
      <sz val="10"/>
    </font>
    <font>
      <name val="Aptos"/>
      <b val="1"/>
      <color rgb="00263648"/>
      <sz val="10"/>
    </font>
  </fonts>
  <fills count="8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FFFFFF"/>
      </patternFill>
    </fill>
    <fill>
      <patternFill patternType="solid">
        <fgColor rgb="00EAF3F5"/>
      </patternFill>
    </fill>
    <fill>
      <patternFill patternType="solid">
        <fgColor rgb="00F2B84B"/>
      </patternFill>
    </fill>
    <fill>
      <patternFill patternType="solid">
        <fgColor rgb="00FFF6E8"/>
      </patternFill>
    </fill>
  </fills>
  <borders count="2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left" vertical="center"/>
    </xf>
    <xf numFmtId="167" fontId="4" fillId="7" borderId="1" applyAlignment="1" pivotButton="0" quotePrefix="0" xfId="0">
      <alignment horizontal="center" vertical="center"/>
    </xf>
    <xf numFmtId="164" fontId="4" fillId="7" borderId="1" applyAlignment="1" pivotButton="0" quotePrefix="0" xfId="0">
      <alignment horizontal="right" vertical="center"/>
    </xf>
    <xf numFmtId="165" fontId="4" fillId="7" borderId="1" applyAlignment="1" pivotButton="0" quotePrefix="0" xfId="0">
      <alignment horizontal="right" vertical="center"/>
    </xf>
    <xf numFmtId="168" fontId="4" fillId="4" borderId="1" applyAlignment="1" pivotButton="0" quotePrefix="0" xfId="0">
      <alignment horizontal="center" vertical="center"/>
    </xf>
    <xf numFmtId="168" fontId="4" fillId="5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  <xf numFmtId="167" fontId="4" fillId="7" borderId="1" applyAlignment="1" pivotButton="0" quotePrefix="0" xfId="0">
      <alignment horizontal="right" vertical="center"/>
    </xf>
    <xf numFmtId="1" fontId="4" fillId="7" borderId="1" applyAlignment="1" pivotButton="0" quotePrefix="0" xfId="0">
      <alignment horizontal="right" vertical="center"/>
    </xf>
    <xf numFmtId="0" fontId="5" fillId="0" borderId="0" pivotButton="0" quotePrefix="0" xfId="0"/>
    <xf numFmtId="167" fontId="4" fillId="7" borderId="1" applyAlignment="1" pivotButton="0" quotePrefix="0" xfId="0">
      <alignment horizontal="center" vertical="center"/>
    </xf>
    <xf numFmtId="168" fontId="4" fillId="4" borderId="1" applyAlignment="1" pivotButton="0" quotePrefix="0" xfId="0">
      <alignment horizontal="center" vertical="center"/>
    </xf>
    <xf numFmtId="168" fontId="4" fillId="5" borderId="1" applyAlignment="1" pivotButton="0" quotePrefix="0" xfId="0">
      <alignment horizontal="center" vertical="center"/>
    </xf>
    <xf numFmtId="167" fontId="4" fillId="7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D65537"/>
        <sz val="10"/>
      </font>
      <fill>
        <patternFill patternType="solid">
          <fgColor rgb="00FCE8E3"/>
        </patternFill>
      </fill>
    </dxf>
    <dxf>
      <font>
        <name val="Aptos"/>
        <b val="1"/>
        <color rgb="000F6B45"/>
        <sz val="10"/>
      </font>
      <fill>
        <patternFill patternType="solid">
          <fgColor rgb="00E3F2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" customWidth="1" min="3" max="3"/>
    <col width="31" customWidth="1" min="4" max="4"/>
    <col width="14" customWidth="1" min="5" max="5"/>
  </cols>
  <sheetData>
    <row r="1" ht="28" customHeight="1">
      <c r="A1" s="1" t="inlineStr">
        <is>
          <t>Registro de seguros de viaje contratados</t>
        </is>
      </c>
    </row>
    <row r="2" ht="22" customHeight="1">
      <c r="A2" s="2" t="inlineStr">
        <is>
          <t>Indicadores calculados únicamente desde los datos introducidos en Seguros.</t>
        </is>
      </c>
    </row>
    <row r="3"/>
    <row r="4">
      <c r="A4" s="3" t="inlineStr">
        <is>
          <t>Indicador</t>
        </is>
      </c>
      <c r="B4" s="3" t="inlineStr">
        <is>
          <t>Valor</t>
        </is>
      </c>
      <c r="D4" s="3" t="inlineStr">
        <is>
          <t>Estado</t>
        </is>
      </c>
      <c r="E4" s="3" t="inlineStr">
        <is>
          <t>Registros</t>
        </is>
      </c>
    </row>
    <row r="5">
      <c r="A5" s="4" t="inlineStr">
        <is>
          <t>Registros totales</t>
        </is>
      </c>
      <c r="B5" s="5">
        <f>COUNTIF('Seguros'!$A$5:$A$104,"&lt;&gt;")</f>
        <v/>
      </c>
      <c r="D5" s="4" t="inlineStr">
        <is>
          <t>Contratado</t>
        </is>
      </c>
      <c r="E5" s="6">
        <f>IF(COUNTIF('Seguros'!$A$5:$A$104,"&lt;&gt;")=0,"",COUNTIF('Seguros'!$M$5:$M$104,D5))</f>
        <v/>
      </c>
    </row>
    <row r="6">
      <c r="A6" s="7" t="inlineStr">
        <is>
          <t>Personas en registros no cancelados</t>
        </is>
      </c>
      <c r="B6" s="8">
        <f>IF(COUNTIF('Seguros'!$A$5:$A$104,"&lt;&gt;")=0,"",SUMIF('Seguros'!$M$5:$M$104,"&lt;&gt;Cancelado",'Seguros'!$I$5:$I$104))</f>
        <v/>
      </c>
      <c r="D6" s="7" t="inlineStr">
        <is>
          <t>Pendiente de documentación</t>
        </is>
      </c>
      <c r="E6" s="9">
        <f>IF(COUNTIF('Seguros'!$A$5:$A$104,"&lt;&gt;")=0,"",COUNTIF('Seguros'!$M$5:$M$104,D6))</f>
        <v/>
      </c>
    </row>
    <row r="7">
      <c r="A7" s="4" t="inlineStr">
        <is>
          <t>Importe no cancelado</t>
        </is>
      </c>
      <c r="B7" s="10">
        <f>IF(COUNTIF('Seguros'!$A$5:$A$104,"&lt;&gt;")=0,"",SUMIF('Seguros'!$M$5:$M$104,"&lt;&gt;Cancelado",'Seguros'!$J$5:$J$104))</f>
        <v/>
      </c>
      <c r="D7" s="4" t="inlineStr">
        <is>
          <t>Entregado</t>
        </is>
      </c>
      <c r="E7" s="6">
        <f>IF(COUNTIF('Seguros'!$A$5:$A$104,"&lt;&gt;")=0,"",COUNTIF('Seguros'!$M$5:$M$104,D7))</f>
        <v/>
      </c>
    </row>
    <row r="8">
      <c r="A8" s="7" t="inlineStr">
        <is>
          <t>Importe por persona</t>
        </is>
      </c>
      <c r="B8" s="11">
        <f>IFERROR(SUMIF('Seguros'!$M$5:$M$104,"&lt;&gt;Cancelado",'Seguros'!$J$5:$J$104)/SUMIF('Seguros'!$M$5:$M$104,"&lt;&gt;Cancelado",'Seguros'!$I$5:$I$104),"")</f>
        <v/>
      </c>
      <c r="D8" s="7" t="inlineStr">
        <is>
          <t>Cancelado</t>
        </is>
      </c>
      <c r="E8" s="9">
        <f>IF(COUNTIF('Seguros'!$A$5:$A$104,"&lt;&gt;")=0,"",COUNTIF('Seguros'!$M$5:$M$104,D8))</f>
        <v/>
      </c>
    </row>
    <row r="9">
      <c r="A9" s="4" t="inlineStr">
        <is>
          <t>Registros entregados</t>
        </is>
      </c>
      <c r="B9" s="6">
        <f>IF(COUNTIF('Seguros'!$A$5:$A$104,"&lt;&gt;")=0,"",COUNTIF('Seguros'!$M$5:$M$104,"Entregado"))</f>
        <v/>
      </c>
    </row>
    <row r="10">
      <c r="A10" s="7" t="inlineStr">
        <is>
          <t>Porcentaje entregado</t>
        </is>
      </c>
      <c r="B10" s="12">
        <f>IFERROR(COUNTIF('Seguros'!$M$5:$M$104,"Entregado")/COUNTIFS('Seguros'!$A$5:$A$104,"&lt;&gt;",'Seguros'!$M$5:$M$104,"&lt;&gt;Cancelado"),"")</f>
        <v/>
      </c>
    </row>
    <row r="11">
      <c r="A11" s="4" t="inlineStr">
        <is>
          <t>Registros con aviso</t>
        </is>
      </c>
      <c r="B11" s="6">
        <f>IF(COUNTIF('Seguros'!$A$5:$A$104,"&lt;&gt;")=0,"",COUNTIF('Seguros'!$P$5:$P$104,"Revisar*")+COUNTIF('Seguros'!$P$5:$P$104,"Comprobar*"))</f>
        <v/>
      </c>
    </row>
    <row r="12">
      <c r="A12" s="7" t="inlineStr">
        <is>
          <t>Salidas en los próximos 30 días</t>
        </is>
      </c>
      <c r="B12" s="9">
        <f>IF(COUNTIF('Seguros'!$A$5:$A$104,"&lt;&gt;")=0,"",COUNTIFS('Seguros'!$B$5:$B$104,"&gt;="&amp;TODAY(),'Seguros'!$B$5:$B$104,"&lt;="&amp;TODAY()+30,'Seguros'!$M$5:$M$104,"&lt;&gt;Cancelado"))</f>
        <v/>
      </c>
    </row>
  </sheetData>
  <autoFilter ref="A4:B12"/>
  <mergeCells count="1">
    <mergeCell ref="A1:E1"/>
  </mergeCells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27" customWidth="1" min="4" max="4"/>
    <col width="20" customWidth="1" min="5" max="5"/>
    <col width="14" customWidth="1" min="6" max="6"/>
    <col width="16" customWidth="1" min="7" max="7"/>
    <col width="16" customWidth="1" min="8" max="8"/>
    <col width="12" customWidth="1" min="9" max="9"/>
    <col width="15" customWidth="1" min="10" max="10"/>
    <col width="37" customWidth="1" min="11" max="11"/>
    <col width="25" customWidth="1" min="12" max="12"/>
    <col width="28" customWidth="1" min="13" max="13"/>
    <col width="18" customWidth="1" min="14" max="14"/>
    <col width="16" customWidth="1" min="15" max="15"/>
    <col width="24" customWidth="1" min="16" max="16"/>
  </cols>
  <sheetData>
    <row r="1" ht="28" customHeight="1">
      <c r="A1" s="1" t="inlineStr">
        <is>
          <t>Seguros de viaje contratados</t>
        </is>
      </c>
    </row>
    <row r="2" ht="22" customHeight="1">
      <c r="A2" s="2" t="inlineStr">
        <is>
          <t>Celdas crema: entradas editables.</t>
        </is>
      </c>
      <c r="F2" s="2" t="inlineStr">
        <is>
          <t>Los avisos solicitan una comprobación humana.</t>
        </is>
      </c>
    </row>
    <row r="3"/>
    <row r="4" ht="34" customHeight="1">
      <c r="A4" s="3" t="inlineStr">
        <is>
          <t>Expediente</t>
        </is>
      </c>
      <c r="B4" s="3" t="inlineStr">
        <is>
          <t>Salida</t>
        </is>
      </c>
      <c r="C4" s="3" t="inlineStr">
        <is>
          <t>Viajero</t>
        </is>
      </c>
      <c r="D4" s="3" t="inlineStr">
        <is>
          <t>Servicio</t>
        </is>
      </c>
      <c r="E4" s="3" t="inlineStr">
        <is>
          <t>Póliza</t>
        </is>
      </c>
      <c r="F4" s="3" t="inlineStr">
        <is>
          <t>Contratación</t>
        </is>
      </c>
      <c r="G4" s="3" t="inlineStr">
        <is>
          <t>Inicio de vigencia</t>
        </is>
      </c>
      <c r="H4" s="3" t="inlineStr">
        <is>
          <t>Fin de vigencia</t>
        </is>
      </c>
      <c r="I4" s="3" t="inlineStr">
        <is>
          <t>Personas</t>
        </is>
      </c>
      <c r="J4" s="3" t="inlineStr">
        <is>
          <t>Importe</t>
        </is>
      </c>
      <c r="K4" s="3" t="inlineStr">
        <is>
          <t>Aseguradora</t>
        </is>
      </c>
      <c r="L4" s="3" t="inlineStr">
        <is>
          <t>Responsable</t>
        </is>
      </c>
      <c r="M4" s="3" t="inlineStr">
        <is>
          <t>Estado</t>
        </is>
      </c>
      <c r="N4" s="3" t="inlineStr">
        <is>
          <t>Entrega administrativa</t>
        </is>
      </c>
      <c r="O4" s="3" t="inlineStr">
        <is>
          <t>Días de vigencia</t>
        </is>
      </c>
      <c r="P4" s="3" t="inlineStr">
        <is>
          <t>Aviso de revisión</t>
        </is>
      </c>
    </row>
    <row r="5">
      <c r="A5" s="13" t="inlineStr">
        <is>
          <t>EXP-FIC-26001</t>
        </is>
      </c>
      <c r="B5" s="24" t="n">
        <v>46285</v>
      </c>
      <c r="C5" s="13" t="inlineStr">
        <is>
          <t>Viajero Ficticio 01</t>
        </is>
      </c>
      <c r="D5" s="13" t="inlineStr">
        <is>
          <t>Plan Ficticio Combinado</t>
        </is>
      </c>
      <c r="E5" s="13" t="inlineStr">
        <is>
          <t>POL-FIC-BRU-0001</t>
        </is>
      </c>
      <c r="F5" s="24" t="n">
        <v>46266</v>
      </c>
      <c r="G5" s="24" t="n">
        <v>46285</v>
      </c>
      <c r="H5" s="24" t="n">
        <v>46292</v>
      </c>
      <c r="I5" s="15" t="n">
        <v>2</v>
      </c>
      <c r="J5" s="16" t="n">
        <v>178.5</v>
      </c>
      <c r="K5" s="13" t="inlineStr">
        <is>
          <t>Aseguradora Brújula Ficticia, S.A.</t>
        </is>
      </c>
      <c r="L5" s="13" t="inlineStr">
        <is>
          <t>Equipo Ámbar Ficticio</t>
        </is>
      </c>
      <c r="M5" s="13" t="inlineStr">
        <is>
          <t>Entregado</t>
        </is>
      </c>
      <c r="N5" s="24" t="n">
        <v>46268</v>
      </c>
      <c r="O5" s="25">
        <f>IF(A5="","",IFERROR(IF(OR(G5="",H5=""),"",H5-G5+1),""))</f>
        <v/>
      </c>
      <c r="P5" s="4">
        <f>IF(A5="","",IF(COUNTBLANK(A5:M5)&gt;0,"Revisar datos",IF(OR(H5&lt;G5,B5&lt;G5,B5&gt;H5,F5&gt;B5,AND(N5&lt;&gt;"",N5&lt;F5)),"Comprobar fechas",IF(AND(M5="Entregado",N5=""),"Revisar entrega",IF(AND(M5&lt;&gt;"Entregado",N5&lt;&gt;""),"Comprobar estado",IF(AND(M5&lt;&gt;"Cancelado",N5="",B5&lt;=TODAY()+7),"Comprobar entrega","Sin aviso"))))))</f>
        <v/>
      </c>
    </row>
    <row r="6">
      <c r="A6" s="13" t="inlineStr">
        <is>
          <t>EXP-FIC-26002</t>
        </is>
      </c>
      <c r="B6" s="24" t="n">
        <v>46293</v>
      </c>
      <c r="C6" s="13" t="inlineStr">
        <is>
          <t>Viajero Ficticio 02</t>
        </is>
      </c>
      <c r="D6" s="13" t="inlineStr">
        <is>
          <t>Plan Ficticio Asistencia</t>
        </is>
      </c>
      <c r="E6" s="13" t="inlineStr">
        <is>
          <t>POL-FIC-NUB-0002</t>
        </is>
      </c>
      <c r="F6" s="24" t="n">
        <v>46275</v>
      </c>
      <c r="G6" s="24" t="n">
        <v>46293</v>
      </c>
      <c r="H6" s="24" t="n">
        <v>46300</v>
      </c>
      <c r="I6" s="15" t="n">
        <v>1</v>
      </c>
      <c r="J6" s="16" t="n">
        <v>0</v>
      </c>
      <c r="K6" s="13" t="inlineStr">
        <is>
          <t>Compañía Nube Ficticia, S.L.</t>
        </is>
      </c>
      <c r="L6" s="13" t="inlineStr">
        <is>
          <t>Equipo Coral Ficticio</t>
        </is>
      </c>
      <c r="M6" s="13" t="inlineStr">
        <is>
          <t>Contratado</t>
        </is>
      </c>
      <c r="N6" s="24" t="n"/>
      <c r="O6" s="26">
        <f>IF(A6="","",IFERROR(IF(OR(G6="",H6=""),"",H6-G6+1),""))</f>
        <v/>
      </c>
      <c r="P6" s="7">
        <f>IF(A6="","",IF(COUNTBLANK(A6:M6)&gt;0,"Revisar datos",IF(OR(H6&lt;G6,B6&lt;G6,B6&gt;H6,F6&gt;B6,AND(N6&lt;&gt;"",N6&lt;F6)),"Comprobar fechas",IF(AND(M6="Entregado",N6=""),"Revisar entrega",IF(AND(M6&lt;&gt;"Entregado",N6&lt;&gt;""),"Comprobar estado",IF(AND(M6&lt;&gt;"Cancelado",N6="",B6&lt;=TODAY()+7),"Comprobar entrega","Sin aviso"))))))</f>
        <v/>
      </c>
    </row>
    <row r="7">
      <c r="A7" s="13" t="inlineStr">
        <is>
          <t>EXP-FIC-26003</t>
        </is>
      </c>
      <c r="B7" s="24" t="n">
        <v>46280</v>
      </c>
      <c r="C7" s="13" t="inlineStr">
        <is>
          <t>Viajero Ficticio 03</t>
        </is>
      </c>
      <c r="D7" s="13" t="inlineStr">
        <is>
          <t>Plan Ficticio Cancelación</t>
        </is>
      </c>
      <c r="E7" s="13" t="inlineStr">
        <is>
          <t>POL-FIC-HOR-0003</t>
        </is>
      </c>
      <c r="F7" s="24" t="n">
        <v>46264</v>
      </c>
      <c r="G7" s="24" t="n">
        <v>46280</v>
      </c>
      <c r="H7" s="24" t="n">
        <v>46287</v>
      </c>
      <c r="I7" s="15" t="n">
        <v>3</v>
      </c>
      <c r="J7" s="16" t="n">
        <v>246.75</v>
      </c>
      <c r="K7" s="13" t="inlineStr">
        <is>
          <t>Protección Horizonte Ficticia, S.A.</t>
        </is>
      </c>
      <c r="L7" s="13" t="inlineStr">
        <is>
          <t>Equipo Índigo Ficticio</t>
        </is>
      </c>
      <c r="M7" s="13" t="inlineStr">
        <is>
          <t>Pendiente de documentación</t>
        </is>
      </c>
      <c r="N7" s="24" t="n"/>
      <c r="O7" s="25">
        <f>IF(A7="","",IFERROR(IF(OR(G7="",H7=""),"",H7-G7+1),""))</f>
        <v/>
      </c>
      <c r="P7" s="4">
        <f>IF(A7="","",IF(COUNTBLANK(A7:M7)&gt;0,"Revisar datos",IF(OR(H7&lt;G7,B7&lt;G7,B7&gt;H7,F7&gt;B7,AND(N7&lt;&gt;"",N7&lt;F7)),"Comprobar fechas",IF(AND(M7="Entregado",N7=""),"Revisar entrega",IF(AND(M7&lt;&gt;"Entregado",N7&lt;&gt;""),"Comprobar estado",IF(AND(M7&lt;&gt;"Cancelado",N7="",B7&lt;=TODAY()+7),"Comprobar entrega","Sin aviso"))))))</f>
        <v/>
      </c>
    </row>
    <row r="8">
      <c r="A8" s="13" t="inlineStr">
        <is>
          <t>EXP-FIC-26004</t>
        </is>
      </c>
      <c r="B8" s="24" t="n">
        <v>46305</v>
      </c>
      <c r="C8" s="13" t="inlineStr">
        <is>
          <t>Viajero Ficticio 04</t>
        </is>
      </c>
      <c r="D8" s="13" t="inlineStr">
        <is>
          <t>Plan Ficticio Deportivo</t>
        </is>
      </c>
      <c r="E8" s="13" t="inlineStr">
        <is>
          <t>POL-FIC-FAR-0004</t>
        </is>
      </c>
      <c r="F8" s="24" t="n">
        <v>46271</v>
      </c>
      <c r="G8" s="24" t="n">
        <v>46305</v>
      </c>
      <c r="H8" s="24" t="n">
        <v>46312</v>
      </c>
      <c r="I8" s="15" t="n">
        <v>1</v>
      </c>
      <c r="J8" s="16" t="n">
        <v>119.9</v>
      </c>
      <c r="K8" s="13" t="inlineStr">
        <is>
          <t>Cobertura Faro Ficticia, S.L.</t>
        </is>
      </c>
      <c r="L8" s="13" t="inlineStr">
        <is>
          <t>Equipo Oliva Ficticio</t>
        </is>
      </c>
      <c r="M8" s="13" t="inlineStr">
        <is>
          <t>Entregado</t>
        </is>
      </c>
      <c r="N8" s="24" t="n"/>
      <c r="O8" s="26">
        <f>IF(A8="","",IFERROR(IF(OR(G8="",H8=""),"",H8-G8+1),""))</f>
        <v/>
      </c>
      <c r="P8" s="7">
        <f>IF(A8="","",IF(COUNTBLANK(A8:M8)&gt;0,"Revisar datos",IF(OR(H8&lt;G8,B8&lt;G8,B8&gt;H8,F8&gt;B8,AND(N8&lt;&gt;"",N8&lt;F8)),"Comprobar fechas",IF(AND(M8="Entregado",N8=""),"Revisar entrega",IF(AND(M8&lt;&gt;"Entregado",N8&lt;&gt;""),"Comprobar estado",IF(AND(M8&lt;&gt;"Cancelado",N8="",B8&lt;=TODAY()+7),"Comprobar entrega","Sin aviso"))))))</f>
        <v/>
      </c>
    </row>
    <row r="9">
      <c r="A9" s="13" t="inlineStr">
        <is>
          <t>EXP-FIC-26005</t>
        </is>
      </c>
      <c r="B9" s="24" t="n">
        <v>46313</v>
      </c>
      <c r="C9" s="13" t="inlineStr">
        <is>
          <t>Viajero Ficticio 05</t>
        </is>
      </c>
      <c r="D9" s="13" t="inlineStr">
        <is>
          <t>Plan Ficticio Cancelación</t>
        </is>
      </c>
      <c r="E9" s="13" t="inlineStr">
        <is>
          <t>POL-FIC-BRU-0005</t>
        </is>
      </c>
      <c r="F9" s="24" t="n">
        <v>46273</v>
      </c>
      <c r="G9" s="24" t="n">
        <v>46313</v>
      </c>
      <c r="H9" s="24" t="n">
        <v>46320</v>
      </c>
      <c r="I9" s="15" t="n">
        <v>2</v>
      </c>
      <c r="J9" s="16" t="n">
        <v>84.40000000000001</v>
      </c>
      <c r="K9" s="13" t="inlineStr">
        <is>
          <t>Aseguradora Brújula Ficticia, S.A.</t>
        </is>
      </c>
      <c r="L9" s="13" t="inlineStr">
        <is>
          <t>Equipo Coral Ficticio</t>
        </is>
      </c>
      <c r="M9" s="13" t="inlineStr">
        <is>
          <t>Cancelado</t>
        </is>
      </c>
      <c r="N9" s="24" t="n"/>
      <c r="O9" s="25">
        <f>IF(A9="","",IFERROR(IF(OR(G9="",H9=""),"",H9-G9+1),""))</f>
        <v/>
      </c>
      <c r="P9" s="4">
        <f>IF(A9="","",IF(COUNTBLANK(A9:M9)&gt;0,"Revisar datos",IF(OR(H9&lt;G9,B9&lt;G9,B9&gt;H9,F9&gt;B9,AND(N9&lt;&gt;"",N9&lt;F9)),"Comprobar fechas",IF(AND(M9="Entregado",N9=""),"Revisar entrega",IF(AND(M9&lt;&gt;"Entregado",N9&lt;&gt;""),"Comprobar estado",IF(AND(M9&lt;&gt;"Cancelado",N9="",B9&lt;=TODAY()+7),"Comprobar entrega","Sin aviso"))))))</f>
        <v/>
      </c>
    </row>
    <row r="10">
      <c r="A10" s="13" t="inlineStr">
        <is>
          <t>EXP-FIC-26006</t>
        </is>
      </c>
      <c r="B10" s="24" t="n">
        <v>46327</v>
      </c>
      <c r="C10" s="13" t="inlineStr">
        <is>
          <t>Viajero Ficticio 06</t>
        </is>
      </c>
      <c r="D10" s="13" t="inlineStr">
        <is>
          <t>Plan Ficticio Combinado</t>
        </is>
      </c>
      <c r="E10" s="13" t="inlineStr">
        <is>
          <t>POL-FIC-NUB-0006</t>
        </is>
      </c>
      <c r="F10" s="24" t="n">
        <v>46274</v>
      </c>
      <c r="G10" s="24" t="n">
        <v>46327</v>
      </c>
      <c r="H10" s="24" t="n">
        <v>46337</v>
      </c>
      <c r="I10" s="15" t="n">
        <v>5</v>
      </c>
      <c r="J10" s="16" t="n">
        <v>422.3</v>
      </c>
      <c r="K10" s="13" t="inlineStr">
        <is>
          <t>Compañía Nube Ficticia, S.L.</t>
        </is>
      </c>
      <c r="L10" s="13" t="inlineStr">
        <is>
          <t>Equipo Índigo Ficticio</t>
        </is>
      </c>
      <c r="M10" s="13" t="inlineStr">
        <is>
          <t>Contratado</t>
        </is>
      </c>
      <c r="N10" s="24" t="n">
        <v>46276</v>
      </c>
      <c r="O10" s="26">
        <f>IF(A10="","",IFERROR(IF(OR(G10="",H10=""),"",H10-G10+1),""))</f>
        <v/>
      </c>
      <c r="P10" s="7">
        <f>IF(A10="","",IF(COUNTBLANK(A10:M10)&gt;0,"Revisar datos",IF(OR(H10&lt;G10,B10&lt;G10,B10&gt;H10,F10&gt;B10,AND(N10&lt;&gt;"",N10&lt;F10)),"Comprobar fechas",IF(AND(M10="Entregado",N10=""),"Revisar entrega",IF(AND(M10&lt;&gt;"Entregado",N10&lt;&gt;""),"Comprobar estado",IF(AND(M10&lt;&gt;"Cancelado",N10="",B10&lt;=TODAY()+7),"Comprobar entrega","Sin aviso"))))))</f>
        <v/>
      </c>
    </row>
    <row r="11">
      <c r="A11" s="13" t="inlineStr">
        <is>
          <t>EXP-FIC-26007</t>
        </is>
      </c>
      <c r="B11" s="24" t="n">
        <v>46371</v>
      </c>
      <c r="C11" s="13" t="inlineStr">
        <is>
          <t>Viajero Ficticio 07</t>
        </is>
      </c>
      <c r="D11" s="13" t="inlineStr">
        <is>
          <t>Plan Ficticio Asistencia</t>
        </is>
      </c>
      <c r="E11" s="13" t="inlineStr">
        <is>
          <t>POL-FIC-HOR-0007</t>
        </is>
      </c>
      <c r="F11" s="24" t="n">
        <v>46276</v>
      </c>
      <c r="G11" s="24" t="n">
        <v>46372</v>
      </c>
      <c r="H11" s="24" t="n">
        <v>46381</v>
      </c>
      <c r="I11" s="15" t="n">
        <v>1</v>
      </c>
      <c r="J11" s="16" t="n">
        <v>76.8</v>
      </c>
      <c r="K11" s="13" t="inlineStr">
        <is>
          <t>Protección Horizonte Ficticia, S.A.</t>
        </is>
      </c>
      <c r="L11" s="13" t="inlineStr">
        <is>
          <t>Equipo Ámbar Ficticio</t>
        </is>
      </c>
      <c r="M11" s="13" t="inlineStr">
        <is>
          <t>Pendiente de documentación</t>
        </is>
      </c>
      <c r="N11" s="24" t="n"/>
      <c r="O11" s="25">
        <f>IF(A11="","",IFERROR(IF(OR(G11="",H11=""),"",H11-G11+1),""))</f>
        <v/>
      </c>
      <c r="P11" s="4">
        <f>IF(A11="","",IF(COUNTBLANK(A11:M11)&gt;0,"Revisar datos",IF(OR(H11&lt;G11,B11&lt;G11,B11&gt;H11,F11&gt;B11,AND(N11&lt;&gt;"",N11&lt;F11)),"Comprobar fechas",IF(AND(M11="Entregado",N11=""),"Revisar entrega",IF(AND(M11&lt;&gt;"Entregado",N11&lt;&gt;""),"Comprobar estado",IF(AND(M11&lt;&gt;"Cancelado",N11="",B11&lt;=TODAY()+7),"Comprobar entrega","Sin aviso"))))))</f>
        <v/>
      </c>
    </row>
    <row r="12">
      <c r="A12" s="13" t="inlineStr">
        <is>
          <t>EXP-FIC-LIM-001</t>
        </is>
      </c>
      <c r="B12" s="24" t="n">
        <v>47118</v>
      </c>
      <c r="C12" s="13" t="inlineStr">
        <is>
          <t>Grupo Viajero Ficticio Límite</t>
        </is>
      </c>
      <c r="D12" s="13" t="inlineStr">
        <is>
          <t>Plan Ficticio Combinado</t>
        </is>
      </c>
      <c r="E12" s="13" t="inlineStr">
        <is>
          <t>POL-FIC-FAR-LIM1</t>
        </is>
      </c>
      <c r="F12" s="24" t="n">
        <v>46023</v>
      </c>
      <c r="G12" s="24" t="n">
        <v>47118</v>
      </c>
      <c r="H12" s="24" t="n">
        <v>47118</v>
      </c>
      <c r="I12" s="15" t="n">
        <v>99</v>
      </c>
      <c r="J12" s="16" t="n">
        <v>50000</v>
      </c>
      <c r="K12" s="13" t="inlineStr">
        <is>
          <t>Cobertura Faro Ficticia, S.L.</t>
        </is>
      </c>
      <c r="L12" s="13" t="inlineStr">
        <is>
          <t>Equipo Oliva Ficticio</t>
        </is>
      </c>
      <c r="M12" s="13" t="inlineStr">
        <is>
          <t>Entregado</t>
        </is>
      </c>
      <c r="N12" s="24" t="n">
        <v>46024</v>
      </c>
      <c r="O12" s="26">
        <f>IF(A12="","",IFERROR(IF(OR(G12="",H12=""),"",H12-G12+1),""))</f>
        <v/>
      </c>
      <c r="P12" s="7">
        <f>IF(A12="","",IF(COUNTBLANK(A12:M12)&gt;0,"Revisar datos",IF(OR(H12&lt;G12,B12&lt;G12,B12&gt;H12,F12&gt;B12,AND(N12&lt;&gt;"",N12&lt;F12)),"Comprobar fechas",IF(AND(M12="Entregado",N12=""),"Revisar entrega",IF(AND(M12&lt;&gt;"Entregado",N12&lt;&gt;""),"Comprobar estado",IF(AND(M12&lt;&gt;"Cancelado",N12="",B12&lt;=TODAY()+7),"Comprobar entrega","Sin aviso"))))))</f>
        <v/>
      </c>
    </row>
    <row r="13">
      <c r="A13" s="13" t="inlineStr">
        <is>
          <t>EXP-FIC-27009</t>
        </is>
      </c>
      <c r="B13" s="24" t="n">
        <v>46392</v>
      </c>
      <c r="C13" s="13" t="inlineStr">
        <is>
          <t>Viajero Ficticio 09</t>
        </is>
      </c>
      <c r="D13" s="13" t="inlineStr">
        <is>
          <t>Plan Ficticio Deportivo</t>
        </is>
      </c>
      <c r="E13" s="13" t="inlineStr">
        <is>
          <t>POL-FIC-BRU-0009</t>
        </is>
      </c>
      <c r="F13" s="24" t="n">
        <v>46270</v>
      </c>
      <c r="G13" s="24" t="n">
        <v>46388</v>
      </c>
      <c r="H13" s="24" t="n">
        <v>46397</v>
      </c>
      <c r="I13" s="15" t="n">
        <v>4</v>
      </c>
      <c r="J13" s="16" t="n">
        <v>538.6</v>
      </c>
      <c r="K13" s="13" t="inlineStr">
        <is>
          <t>Aseguradora Brújula Ficticia, S.A.</t>
        </is>
      </c>
      <c r="L13" s="13" t="inlineStr">
        <is>
          <t>Equipo Índigo Ficticio</t>
        </is>
      </c>
      <c r="M13" s="13" t="inlineStr">
        <is>
          <t>Pendiente de documentación</t>
        </is>
      </c>
      <c r="N13" s="24" t="n"/>
      <c r="O13" s="25">
        <f>IF(A13="","",IFERROR(IF(OR(G13="",H13=""),"",H13-G13+1),""))</f>
        <v/>
      </c>
      <c r="P13" s="4">
        <f>IF(A13="","",IF(COUNTBLANK(A13:M13)&gt;0,"Revisar datos",IF(OR(H13&lt;G13,B13&lt;G13,B13&gt;H13,F13&gt;B13,AND(N13&lt;&gt;"",N13&lt;F13)),"Comprobar fechas",IF(AND(M13="Entregado",N13=""),"Revisar entrega",IF(AND(M13&lt;&gt;"Entregado",N13&lt;&gt;""),"Comprobar estado",IF(AND(M13&lt;&gt;"Cancelado",N13="",B13&lt;=TODAY()+7),"Comprobar entrega","Sin aviso"))))))</f>
        <v/>
      </c>
    </row>
    <row r="14">
      <c r="A14" s="13" t="inlineStr">
        <is>
          <t>EXP-FIC-26010</t>
        </is>
      </c>
      <c r="B14" s="24" t="n">
        <v>46256</v>
      </c>
      <c r="C14" s="13" t="inlineStr">
        <is>
          <t>Viajero Ficticio 10</t>
        </is>
      </c>
      <c r="D14" s="13" t="inlineStr">
        <is>
          <t>Plan Ficticio Asistencia</t>
        </is>
      </c>
      <c r="E14" s="13" t="inlineStr">
        <is>
          <t>POL-FIC-NUB-0010</t>
        </is>
      </c>
      <c r="F14" s="24" t="n">
        <v>46236</v>
      </c>
      <c r="G14" s="24" t="n">
        <v>46256</v>
      </c>
      <c r="H14" s="24" t="n">
        <v>46264</v>
      </c>
      <c r="I14" s="15" t="n">
        <v>1</v>
      </c>
      <c r="J14" s="16" t="n">
        <v>62.35</v>
      </c>
      <c r="K14" s="13" t="inlineStr">
        <is>
          <t>Compañía Nube Ficticia, S.L.</t>
        </is>
      </c>
      <c r="L14" s="13" t="inlineStr">
        <is>
          <t>Equipo Coral Ficticio</t>
        </is>
      </c>
      <c r="M14" s="13" t="inlineStr">
        <is>
          <t>Entregado</t>
        </is>
      </c>
      <c r="N14" s="24" t="n">
        <v>46254</v>
      </c>
      <c r="O14" s="26">
        <f>IF(A14="","",IFERROR(IF(OR(G14="",H14=""),"",H14-G14+1),""))</f>
        <v/>
      </c>
      <c r="P14" s="7">
        <f>IF(A14="","",IF(COUNTBLANK(A14:M14)&gt;0,"Revisar datos",IF(OR(H14&lt;G14,B14&lt;G14,B14&gt;H14,F14&gt;B14,AND(N14&lt;&gt;"",N14&lt;F14)),"Comprobar fechas",IF(AND(M14="Entregado",N14=""),"Revisar entrega",IF(AND(M14&lt;&gt;"Entregado",N14&lt;&gt;""),"Comprobar estado",IF(AND(M14&lt;&gt;"Cancelado",N14="",B14&lt;=TODAY()+7),"Comprobar entrega","Sin aviso"))))))</f>
        <v/>
      </c>
    </row>
    <row r="15">
      <c r="A15" s="13" t="n"/>
      <c r="B15" s="24" t="n"/>
      <c r="C15" s="13" t="n"/>
      <c r="D15" s="13" t="n"/>
      <c r="E15" s="13" t="n"/>
      <c r="F15" s="24" t="n"/>
      <c r="G15" s="24" t="n"/>
      <c r="H15" s="24" t="n"/>
      <c r="I15" s="15" t="n"/>
      <c r="J15" s="16" t="n"/>
      <c r="K15" s="13" t="n"/>
      <c r="L15" s="13" t="n"/>
      <c r="M15" s="13" t="n"/>
      <c r="N15" s="24" t="n"/>
      <c r="O15" s="25">
        <f>IF(A15="","",IFERROR(IF(OR(G15="",H15=""),"",H15-G15+1),""))</f>
        <v/>
      </c>
      <c r="P15" s="4">
        <f>IF(A15="","",IF(COUNTBLANK(A15:M15)&gt;0,"Revisar datos",IF(OR(H15&lt;G15,B15&lt;G15,B15&gt;H15,F15&gt;B15,AND(N15&lt;&gt;"",N15&lt;F15)),"Comprobar fechas",IF(AND(M15="Entregado",N15=""),"Revisar entrega",IF(AND(M15&lt;&gt;"Entregado",N15&lt;&gt;""),"Comprobar estado",IF(AND(M15&lt;&gt;"Cancelado",N15="",B15&lt;=TODAY()+7),"Comprobar entrega","Sin aviso"))))))</f>
        <v/>
      </c>
    </row>
    <row r="16">
      <c r="A16" s="13" t="n"/>
      <c r="B16" s="24" t="n"/>
      <c r="C16" s="13" t="n"/>
      <c r="D16" s="13" t="n"/>
      <c r="E16" s="13" t="n"/>
      <c r="F16" s="24" t="n"/>
      <c r="G16" s="24" t="n"/>
      <c r="H16" s="24" t="n"/>
      <c r="I16" s="15" t="n"/>
      <c r="J16" s="16" t="n"/>
      <c r="K16" s="13" t="n"/>
      <c r="L16" s="13" t="n"/>
      <c r="M16" s="13" t="n"/>
      <c r="N16" s="24" t="n"/>
      <c r="O16" s="26">
        <f>IF(A16="","",IFERROR(IF(OR(G16="",H16=""),"",H16-G16+1),""))</f>
        <v/>
      </c>
      <c r="P16" s="7">
        <f>IF(A16="","",IF(COUNTBLANK(A16:M16)&gt;0,"Revisar datos",IF(OR(H16&lt;G16,B16&lt;G16,B16&gt;H16,F16&gt;B16,AND(N16&lt;&gt;"",N16&lt;F16)),"Comprobar fechas",IF(AND(M16="Entregado",N16=""),"Revisar entrega",IF(AND(M16&lt;&gt;"Entregado",N16&lt;&gt;""),"Comprobar estado",IF(AND(M16&lt;&gt;"Cancelado",N16="",B16&lt;=TODAY()+7),"Comprobar entrega","Sin aviso"))))))</f>
        <v/>
      </c>
    </row>
    <row r="17">
      <c r="A17" s="13" t="n"/>
      <c r="B17" s="24" t="n"/>
      <c r="C17" s="13" t="n"/>
      <c r="D17" s="13" t="n"/>
      <c r="E17" s="13" t="n"/>
      <c r="F17" s="24" t="n"/>
      <c r="G17" s="24" t="n"/>
      <c r="H17" s="24" t="n"/>
      <c r="I17" s="15" t="n"/>
      <c r="J17" s="16" t="n"/>
      <c r="K17" s="13" t="n"/>
      <c r="L17" s="13" t="n"/>
      <c r="M17" s="13" t="n"/>
      <c r="N17" s="24" t="n"/>
      <c r="O17" s="25">
        <f>IF(A17="","",IFERROR(IF(OR(G17="",H17=""),"",H17-G17+1),""))</f>
        <v/>
      </c>
      <c r="P17" s="4">
        <f>IF(A17="","",IF(COUNTBLANK(A17:M17)&gt;0,"Revisar datos",IF(OR(H17&lt;G17,B17&lt;G17,B17&gt;H17,F17&gt;B17,AND(N17&lt;&gt;"",N17&lt;F17)),"Comprobar fechas",IF(AND(M17="Entregado",N17=""),"Revisar entrega",IF(AND(M17&lt;&gt;"Entregado",N17&lt;&gt;""),"Comprobar estado",IF(AND(M17&lt;&gt;"Cancelado",N17="",B17&lt;=TODAY()+7),"Comprobar entrega","Sin aviso"))))))</f>
        <v/>
      </c>
    </row>
    <row r="18">
      <c r="A18" s="13" t="n"/>
      <c r="B18" s="24" t="n"/>
      <c r="C18" s="13" t="n"/>
      <c r="D18" s="13" t="n"/>
      <c r="E18" s="13" t="n"/>
      <c r="F18" s="24" t="n"/>
      <c r="G18" s="24" t="n"/>
      <c r="H18" s="24" t="n"/>
      <c r="I18" s="15" t="n"/>
      <c r="J18" s="16" t="n"/>
      <c r="K18" s="13" t="n"/>
      <c r="L18" s="13" t="n"/>
      <c r="M18" s="13" t="n"/>
      <c r="N18" s="24" t="n"/>
      <c r="O18" s="26">
        <f>IF(A18="","",IFERROR(IF(OR(G18="",H18=""),"",H18-G18+1),""))</f>
        <v/>
      </c>
      <c r="P18" s="7">
        <f>IF(A18="","",IF(COUNTBLANK(A18:M18)&gt;0,"Revisar datos",IF(OR(H18&lt;G18,B18&lt;G18,B18&gt;H18,F18&gt;B18,AND(N18&lt;&gt;"",N18&lt;F18)),"Comprobar fechas",IF(AND(M18="Entregado",N18=""),"Revisar entrega",IF(AND(M18&lt;&gt;"Entregado",N18&lt;&gt;""),"Comprobar estado",IF(AND(M18&lt;&gt;"Cancelado",N18="",B18&lt;=TODAY()+7),"Comprobar entrega","Sin aviso"))))))</f>
        <v/>
      </c>
    </row>
    <row r="19">
      <c r="A19" s="13" t="n"/>
      <c r="B19" s="24" t="n"/>
      <c r="C19" s="13" t="n"/>
      <c r="D19" s="13" t="n"/>
      <c r="E19" s="13" t="n"/>
      <c r="F19" s="24" t="n"/>
      <c r="G19" s="24" t="n"/>
      <c r="H19" s="24" t="n"/>
      <c r="I19" s="15" t="n"/>
      <c r="J19" s="16" t="n"/>
      <c r="K19" s="13" t="n"/>
      <c r="L19" s="13" t="n"/>
      <c r="M19" s="13" t="n"/>
      <c r="N19" s="24" t="n"/>
      <c r="O19" s="25">
        <f>IF(A19="","",IFERROR(IF(OR(G19="",H19=""),"",H19-G19+1),""))</f>
        <v/>
      </c>
      <c r="P19" s="4">
        <f>IF(A19="","",IF(COUNTBLANK(A19:M19)&gt;0,"Revisar datos",IF(OR(H19&lt;G19,B19&lt;G19,B19&gt;H19,F19&gt;B19,AND(N19&lt;&gt;"",N19&lt;F19)),"Comprobar fechas",IF(AND(M19="Entregado",N19=""),"Revisar entrega",IF(AND(M19&lt;&gt;"Entregado",N19&lt;&gt;""),"Comprobar estado",IF(AND(M19&lt;&gt;"Cancelado",N19="",B19&lt;=TODAY()+7),"Comprobar entrega","Sin aviso"))))))</f>
        <v/>
      </c>
    </row>
    <row r="20">
      <c r="A20" s="13" t="n"/>
      <c r="B20" s="24" t="n"/>
      <c r="C20" s="13" t="n"/>
      <c r="D20" s="13" t="n"/>
      <c r="E20" s="13" t="n"/>
      <c r="F20" s="24" t="n"/>
      <c r="G20" s="24" t="n"/>
      <c r="H20" s="24" t="n"/>
      <c r="I20" s="15" t="n"/>
      <c r="J20" s="16" t="n"/>
      <c r="K20" s="13" t="n"/>
      <c r="L20" s="13" t="n"/>
      <c r="M20" s="13" t="n"/>
      <c r="N20" s="24" t="n"/>
      <c r="O20" s="26">
        <f>IF(A20="","",IFERROR(IF(OR(G20="",H20=""),"",H20-G20+1),""))</f>
        <v/>
      </c>
      <c r="P20" s="7">
        <f>IF(A20="","",IF(COUNTBLANK(A20:M20)&gt;0,"Revisar datos",IF(OR(H20&lt;G20,B20&lt;G20,B20&gt;H20,F20&gt;B20,AND(N20&lt;&gt;"",N20&lt;F20)),"Comprobar fechas",IF(AND(M20="Entregado",N20=""),"Revisar entrega",IF(AND(M20&lt;&gt;"Entregado",N20&lt;&gt;""),"Comprobar estado",IF(AND(M20&lt;&gt;"Cancelado",N20="",B20&lt;=TODAY()+7),"Comprobar entrega","Sin aviso"))))))</f>
        <v/>
      </c>
    </row>
    <row r="21">
      <c r="A21" s="13" t="n"/>
      <c r="B21" s="24" t="n"/>
      <c r="C21" s="13" t="n"/>
      <c r="D21" s="13" t="n"/>
      <c r="E21" s="13" t="n"/>
      <c r="F21" s="24" t="n"/>
      <c r="G21" s="24" t="n"/>
      <c r="H21" s="24" t="n"/>
      <c r="I21" s="15" t="n"/>
      <c r="J21" s="16" t="n"/>
      <c r="K21" s="13" t="n"/>
      <c r="L21" s="13" t="n"/>
      <c r="M21" s="13" t="n"/>
      <c r="N21" s="24" t="n"/>
      <c r="O21" s="25">
        <f>IF(A21="","",IFERROR(IF(OR(G21="",H21=""),"",H21-G21+1),""))</f>
        <v/>
      </c>
      <c r="P21" s="4">
        <f>IF(A21="","",IF(COUNTBLANK(A21:M21)&gt;0,"Revisar datos",IF(OR(H21&lt;G21,B21&lt;G21,B21&gt;H21,F21&gt;B21,AND(N21&lt;&gt;"",N21&lt;F21)),"Comprobar fechas",IF(AND(M21="Entregado",N21=""),"Revisar entrega",IF(AND(M21&lt;&gt;"Entregado",N21&lt;&gt;""),"Comprobar estado",IF(AND(M21&lt;&gt;"Cancelado",N21="",B21&lt;=TODAY()+7),"Comprobar entrega","Sin aviso"))))))</f>
        <v/>
      </c>
    </row>
    <row r="22">
      <c r="A22" s="13" t="n"/>
      <c r="B22" s="24" t="n"/>
      <c r="C22" s="13" t="n"/>
      <c r="D22" s="13" t="n"/>
      <c r="E22" s="13" t="n"/>
      <c r="F22" s="24" t="n"/>
      <c r="G22" s="24" t="n"/>
      <c r="H22" s="24" t="n"/>
      <c r="I22" s="15" t="n"/>
      <c r="J22" s="16" t="n"/>
      <c r="K22" s="13" t="n"/>
      <c r="L22" s="13" t="n"/>
      <c r="M22" s="13" t="n"/>
      <c r="N22" s="24" t="n"/>
      <c r="O22" s="26">
        <f>IF(A22="","",IFERROR(IF(OR(G22="",H22=""),"",H22-G22+1),""))</f>
        <v/>
      </c>
      <c r="P22" s="7">
        <f>IF(A22="","",IF(COUNTBLANK(A22:M22)&gt;0,"Revisar datos",IF(OR(H22&lt;G22,B22&lt;G22,B22&gt;H22,F22&gt;B22,AND(N22&lt;&gt;"",N22&lt;F22)),"Comprobar fechas",IF(AND(M22="Entregado",N22=""),"Revisar entrega",IF(AND(M22&lt;&gt;"Entregado",N22&lt;&gt;""),"Comprobar estado",IF(AND(M22&lt;&gt;"Cancelado",N22="",B22&lt;=TODAY()+7),"Comprobar entrega","Sin aviso"))))))</f>
        <v/>
      </c>
    </row>
    <row r="23">
      <c r="A23" s="13" t="n"/>
      <c r="B23" s="24" t="n"/>
      <c r="C23" s="13" t="n"/>
      <c r="D23" s="13" t="n"/>
      <c r="E23" s="13" t="n"/>
      <c r="F23" s="24" t="n"/>
      <c r="G23" s="24" t="n"/>
      <c r="H23" s="24" t="n"/>
      <c r="I23" s="15" t="n"/>
      <c r="J23" s="16" t="n"/>
      <c r="K23" s="13" t="n"/>
      <c r="L23" s="13" t="n"/>
      <c r="M23" s="13" t="n"/>
      <c r="N23" s="24" t="n"/>
      <c r="O23" s="25">
        <f>IF(A23="","",IFERROR(IF(OR(G23="",H23=""),"",H23-G23+1),""))</f>
        <v/>
      </c>
      <c r="P23" s="4">
        <f>IF(A23="","",IF(COUNTBLANK(A23:M23)&gt;0,"Revisar datos",IF(OR(H23&lt;G23,B23&lt;G23,B23&gt;H23,F23&gt;B23,AND(N23&lt;&gt;"",N23&lt;F23)),"Comprobar fechas",IF(AND(M23="Entregado",N23=""),"Revisar entrega",IF(AND(M23&lt;&gt;"Entregado",N23&lt;&gt;""),"Comprobar estado",IF(AND(M23&lt;&gt;"Cancelado",N23="",B23&lt;=TODAY()+7),"Comprobar entrega","Sin aviso"))))))</f>
        <v/>
      </c>
    </row>
    <row r="24">
      <c r="A24" s="13" t="n"/>
      <c r="B24" s="24" t="n"/>
      <c r="C24" s="13" t="n"/>
      <c r="D24" s="13" t="n"/>
      <c r="E24" s="13" t="n"/>
      <c r="F24" s="24" t="n"/>
      <c r="G24" s="24" t="n"/>
      <c r="H24" s="24" t="n"/>
      <c r="I24" s="15" t="n"/>
      <c r="J24" s="16" t="n"/>
      <c r="K24" s="13" t="n"/>
      <c r="L24" s="13" t="n"/>
      <c r="M24" s="13" t="n"/>
      <c r="N24" s="24" t="n"/>
      <c r="O24" s="26">
        <f>IF(A24="","",IFERROR(IF(OR(G24="",H24=""),"",H24-G24+1),""))</f>
        <v/>
      </c>
      <c r="P24" s="7">
        <f>IF(A24="","",IF(COUNTBLANK(A24:M24)&gt;0,"Revisar datos",IF(OR(H24&lt;G24,B24&lt;G24,B24&gt;H24,F24&gt;B24,AND(N24&lt;&gt;"",N24&lt;F24)),"Comprobar fechas",IF(AND(M24="Entregado",N24=""),"Revisar entrega",IF(AND(M24&lt;&gt;"Entregado",N24&lt;&gt;""),"Comprobar estado",IF(AND(M24&lt;&gt;"Cancelado",N24="",B24&lt;=TODAY()+7),"Comprobar entrega","Sin aviso"))))))</f>
        <v/>
      </c>
    </row>
    <row r="25">
      <c r="A25" s="13" t="n"/>
      <c r="B25" s="24" t="n"/>
      <c r="C25" s="13" t="n"/>
      <c r="D25" s="13" t="n"/>
      <c r="E25" s="13" t="n"/>
      <c r="F25" s="24" t="n"/>
      <c r="G25" s="24" t="n"/>
      <c r="H25" s="24" t="n"/>
      <c r="I25" s="15" t="n"/>
      <c r="J25" s="16" t="n"/>
      <c r="K25" s="13" t="n"/>
      <c r="L25" s="13" t="n"/>
      <c r="M25" s="13" t="n"/>
      <c r="N25" s="24" t="n"/>
      <c r="O25" s="25">
        <f>IF(A25="","",IFERROR(IF(OR(G25="",H25=""),"",H25-G25+1),""))</f>
        <v/>
      </c>
      <c r="P25" s="4">
        <f>IF(A25="","",IF(COUNTBLANK(A25:M25)&gt;0,"Revisar datos",IF(OR(H25&lt;G25,B25&lt;G25,B25&gt;H25,F25&gt;B25,AND(N25&lt;&gt;"",N25&lt;F25)),"Comprobar fechas",IF(AND(M25="Entregado",N25=""),"Revisar entrega",IF(AND(M25&lt;&gt;"Entregado",N25&lt;&gt;""),"Comprobar estado",IF(AND(M25&lt;&gt;"Cancelado",N25="",B25&lt;=TODAY()+7),"Comprobar entrega","Sin aviso"))))))</f>
        <v/>
      </c>
    </row>
    <row r="26">
      <c r="A26" s="13" t="n"/>
      <c r="B26" s="24" t="n"/>
      <c r="C26" s="13" t="n"/>
      <c r="D26" s="13" t="n"/>
      <c r="E26" s="13" t="n"/>
      <c r="F26" s="24" t="n"/>
      <c r="G26" s="24" t="n"/>
      <c r="H26" s="24" t="n"/>
      <c r="I26" s="15" t="n"/>
      <c r="J26" s="16" t="n"/>
      <c r="K26" s="13" t="n"/>
      <c r="L26" s="13" t="n"/>
      <c r="M26" s="13" t="n"/>
      <c r="N26" s="24" t="n"/>
      <c r="O26" s="26">
        <f>IF(A26="","",IFERROR(IF(OR(G26="",H26=""),"",H26-G26+1),""))</f>
        <v/>
      </c>
      <c r="P26" s="7">
        <f>IF(A26="","",IF(COUNTBLANK(A26:M26)&gt;0,"Revisar datos",IF(OR(H26&lt;G26,B26&lt;G26,B26&gt;H26,F26&gt;B26,AND(N26&lt;&gt;"",N26&lt;F26)),"Comprobar fechas",IF(AND(M26="Entregado",N26=""),"Revisar entrega",IF(AND(M26&lt;&gt;"Entregado",N26&lt;&gt;""),"Comprobar estado",IF(AND(M26&lt;&gt;"Cancelado",N26="",B26&lt;=TODAY()+7),"Comprobar entrega","Sin aviso"))))))</f>
        <v/>
      </c>
    </row>
    <row r="27">
      <c r="A27" s="13" t="n"/>
      <c r="B27" s="24" t="n"/>
      <c r="C27" s="13" t="n"/>
      <c r="D27" s="13" t="n"/>
      <c r="E27" s="13" t="n"/>
      <c r="F27" s="24" t="n"/>
      <c r="G27" s="24" t="n"/>
      <c r="H27" s="24" t="n"/>
      <c r="I27" s="15" t="n"/>
      <c r="J27" s="16" t="n"/>
      <c r="K27" s="13" t="n"/>
      <c r="L27" s="13" t="n"/>
      <c r="M27" s="13" t="n"/>
      <c r="N27" s="24" t="n"/>
      <c r="O27" s="25">
        <f>IF(A27="","",IFERROR(IF(OR(G27="",H27=""),"",H27-G27+1),""))</f>
        <v/>
      </c>
      <c r="P27" s="4">
        <f>IF(A27="","",IF(COUNTBLANK(A27:M27)&gt;0,"Revisar datos",IF(OR(H27&lt;G27,B27&lt;G27,B27&gt;H27,F27&gt;B27,AND(N27&lt;&gt;"",N27&lt;F27)),"Comprobar fechas",IF(AND(M27="Entregado",N27=""),"Revisar entrega",IF(AND(M27&lt;&gt;"Entregado",N27&lt;&gt;""),"Comprobar estado",IF(AND(M27&lt;&gt;"Cancelado",N27="",B27&lt;=TODAY()+7),"Comprobar entrega","Sin aviso"))))))</f>
        <v/>
      </c>
    </row>
    <row r="28">
      <c r="A28" s="13" t="n"/>
      <c r="B28" s="24" t="n"/>
      <c r="C28" s="13" t="n"/>
      <c r="D28" s="13" t="n"/>
      <c r="E28" s="13" t="n"/>
      <c r="F28" s="24" t="n"/>
      <c r="G28" s="24" t="n"/>
      <c r="H28" s="24" t="n"/>
      <c r="I28" s="15" t="n"/>
      <c r="J28" s="16" t="n"/>
      <c r="K28" s="13" t="n"/>
      <c r="L28" s="13" t="n"/>
      <c r="M28" s="13" t="n"/>
      <c r="N28" s="24" t="n"/>
      <c r="O28" s="26">
        <f>IF(A28="","",IFERROR(IF(OR(G28="",H28=""),"",H28-G28+1),""))</f>
        <v/>
      </c>
      <c r="P28" s="7">
        <f>IF(A28="","",IF(COUNTBLANK(A28:M28)&gt;0,"Revisar datos",IF(OR(H28&lt;G28,B28&lt;G28,B28&gt;H28,F28&gt;B28,AND(N28&lt;&gt;"",N28&lt;F28)),"Comprobar fechas",IF(AND(M28="Entregado",N28=""),"Revisar entrega",IF(AND(M28&lt;&gt;"Entregado",N28&lt;&gt;""),"Comprobar estado",IF(AND(M28&lt;&gt;"Cancelado",N28="",B28&lt;=TODAY()+7),"Comprobar entrega","Sin aviso"))))))</f>
        <v/>
      </c>
    </row>
    <row r="29">
      <c r="A29" s="13" t="n"/>
      <c r="B29" s="24" t="n"/>
      <c r="C29" s="13" t="n"/>
      <c r="D29" s="13" t="n"/>
      <c r="E29" s="13" t="n"/>
      <c r="F29" s="24" t="n"/>
      <c r="G29" s="24" t="n"/>
      <c r="H29" s="24" t="n"/>
      <c r="I29" s="15" t="n"/>
      <c r="J29" s="16" t="n"/>
      <c r="K29" s="13" t="n"/>
      <c r="L29" s="13" t="n"/>
      <c r="M29" s="13" t="n"/>
      <c r="N29" s="24" t="n"/>
      <c r="O29" s="25">
        <f>IF(A29="","",IFERROR(IF(OR(G29="",H29=""),"",H29-G29+1),""))</f>
        <v/>
      </c>
      <c r="P29" s="4">
        <f>IF(A29="","",IF(COUNTBLANK(A29:M29)&gt;0,"Revisar datos",IF(OR(H29&lt;G29,B29&lt;G29,B29&gt;H29,F29&gt;B29,AND(N29&lt;&gt;"",N29&lt;F29)),"Comprobar fechas",IF(AND(M29="Entregado",N29=""),"Revisar entrega",IF(AND(M29&lt;&gt;"Entregado",N29&lt;&gt;""),"Comprobar estado",IF(AND(M29&lt;&gt;"Cancelado",N29="",B29&lt;=TODAY()+7),"Comprobar entrega","Sin aviso"))))))</f>
        <v/>
      </c>
    </row>
    <row r="30">
      <c r="A30" s="13" t="n"/>
      <c r="B30" s="24" t="n"/>
      <c r="C30" s="13" t="n"/>
      <c r="D30" s="13" t="n"/>
      <c r="E30" s="13" t="n"/>
      <c r="F30" s="24" t="n"/>
      <c r="G30" s="24" t="n"/>
      <c r="H30" s="24" t="n"/>
      <c r="I30" s="15" t="n"/>
      <c r="J30" s="16" t="n"/>
      <c r="K30" s="13" t="n"/>
      <c r="L30" s="13" t="n"/>
      <c r="M30" s="13" t="n"/>
      <c r="N30" s="24" t="n"/>
      <c r="O30" s="26">
        <f>IF(A30="","",IFERROR(IF(OR(G30="",H30=""),"",H30-G30+1),""))</f>
        <v/>
      </c>
      <c r="P30" s="7">
        <f>IF(A30="","",IF(COUNTBLANK(A30:M30)&gt;0,"Revisar datos",IF(OR(H30&lt;G30,B30&lt;G30,B30&gt;H30,F30&gt;B30,AND(N30&lt;&gt;"",N30&lt;F30)),"Comprobar fechas",IF(AND(M30="Entregado",N30=""),"Revisar entrega",IF(AND(M30&lt;&gt;"Entregado",N30&lt;&gt;""),"Comprobar estado",IF(AND(M30&lt;&gt;"Cancelado",N30="",B30&lt;=TODAY()+7),"Comprobar entrega","Sin aviso"))))))</f>
        <v/>
      </c>
    </row>
    <row r="31">
      <c r="A31" s="13" t="n"/>
      <c r="B31" s="24" t="n"/>
      <c r="C31" s="13" t="n"/>
      <c r="D31" s="13" t="n"/>
      <c r="E31" s="13" t="n"/>
      <c r="F31" s="24" t="n"/>
      <c r="G31" s="24" t="n"/>
      <c r="H31" s="24" t="n"/>
      <c r="I31" s="15" t="n"/>
      <c r="J31" s="16" t="n"/>
      <c r="K31" s="13" t="n"/>
      <c r="L31" s="13" t="n"/>
      <c r="M31" s="13" t="n"/>
      <c r="N31" s="24" t="n"/>
      <c r="O31" s="25">
        <f>IF(A31="","",IFERROR(IF(OR(G31="",H31=""),"",H31-G31+1),""))</f>
        <v/>
      </c>
      <c r="P31" s="4">
        <f>IF(A31="","",IF(COUNTBLANK(A31:M31)&gt;0,"Revisar datos",IF(OR(H31&lt;G31,B31&lt;G31,B31&gt;H31,F31&gt;B31,AND(N31&lt;&gt;"",N31&lt;F31)),"Comprobar fechas",IF(AND(M31="Entregado",N31=""),"Revisar entrega",IF(AND(M31&lt;&gt;"Entregado",N31&lt;&gt;""),"Comprobar estado",IF(AND(M31&lt;&gt;"Cancelado",N31="",B31&lt;=TODAY()+7),"Comprobar entrega","Sin aviso"))))))</f>
        <v/>
      </c>
    </row>
    <row r="32">
      <c r="A32" s="13" t="n"/>
      <c r="B32" s="24" t="n"/>
      <c r="C32" s="13" t="n"/>
      <c r="D32" s="13" t="n"/>
      <c r="E32" s="13" t="n"/>
      <c r="F32" s="24" t="n"/>
      <c r="G32" s="24" t="n"/>
      <c r="H32" s="24" t="n"/>
      <c r="I32" s="15" t="n"/>
      <c r="J32" s="16" t="n"/>
      <c r="K32" s="13" t="n"/>
      <c r="L32" s="13" t="n"/>
      <c r="M32" s="13" t="n"/>
      <c r="N32" s="24" t="n"/>
      <c r="O32" s="26">
        <f>IF(A32="","",IFERROR(IF(OR(G32="",H32=""),"",H32-G32+1),""))</f>
        <v/>
      </c>
      <c r="P32" s="7">
        <f>IF(A32="","",IF(COUNTBLANK(A32:M32)&gt;0,"Revisar datos",IF(OR(H32&lt;G32,B32&lt;G32,B32&gt;H32,F32&gt;B32,AND(N32&lt;&gt;"",N32&lt;F32)),"Comprobar fechas",IF(AND(M32="Entregado",N32=""),"Revisar entrega",IF(AND(M32&lt;&gt;"Entregado",N32&lt;&gt;""),"Comprobar estado",IF(AND(M32&lt;&gt;"Cancelado",N32="",B32&lt;=TODAY()+7),"Comprobar entrega","Sin aviso"))))))</f>
        <v/>
      </c>
    </row>
    <row r="33">
      <c r="A33" s="13" t="n"/>
      <c r="B33" s="24" t="n"/>
      <c r="C33" s="13" t="n"/>
      <c r="D33" s="13" t="n"/>
      <c r="E33" s="13" t="n"/>
      <c r="F33" s="24" t="n"/>
      <c r="G33" s="24" t="n"/>
      <c r="H33" s="24" t="n"/>
      <c r="I33" s="15" t="n"/>
      <c r="J33" s="16" t="n"/>
      <c r="K33" s="13" t="n"/>
      <c r="L33" s="13" t="n"/>
      <c r="M33" s="13" t="n"/>
      <c r="N33" s="24" t="n"/>
      <c r="O33" s="25">
        <f>IF(A33="","",IFERROR(IF(OR(G33="",H33=""),"",H33-G33+1),""))</f>
        <v/>
      </c>
      <c r="P33" s="4">
        <f>IF(A33="","",IF(COUNTBLANK(A33:M33)&gt;0,"Revisar datos",IF(OR(H33&lt;G33,B33&lt;G33,B33&gt;H33,F33&gt;B33,AND(N33&lt;&gt;"",N33&lt;F33)),"Comprobar fechas",IF(AND(M33="Entregado",N33=""),"Revisar entrega",IF(AND(M33&lt;&gt;"Entregado",N33&lt;&gt;""),"Comprobar estado",IF(AND(M33&lt;&gt;"Cancelado",N33="",B33&lt;=TODAY()+7),"Comprobar entrega","Sin aviso"))))))</f>
        <v/>
      </c>
    </row>
    <row r="34">
      <c r="A34" s="13" t="n"/>
      <c r="B34" s="24" t="n"/>
      <c r="C34" s="13" t="n"/>
      <c r="D34" s="13" t="n"/>
      <c r="E34" s="13" t="n"/>
      <c r="F34" s="24" t="n"/>
      <c r="G34" s="24" t="n"/>
      <c r="H34" s="24" t="n"/>
      <c r="I34" s="15" t="n"/>
      <c r="J34" s="16" t="n"/>
      <c r="K34" s="13" t="n"/>
      <c r="L34" s="13" t="n"/>
      <c r="M34" s="13" t="n"/>
      <c r="N34" s="24" t="n"/>
      <c r="O34" s="26">
        <f>IF(A34="","",IFERROR(IF(OR(G34="",H34=""),"",H34-G34+1),""))</f>
        <v/>
      </c>
      <c r="P34" s="7">
        <f>IF(A34="","",IF(COUNTBLANK(A34:M34)&gt;0,"Revisar datos",IF(OR(H34&lt;G34,B34&lt;G34,B34&gt;H34,F34&gt;B34,AND(N34&lt;&gt;"",N34&lt;F34)),"Comprobar fechas",IF(AND(M34="Entregado",N34=""),"Revisar entrega",IF(AND(M34&lt;&gt;"Entregado",N34&lt;&gt;""),"Comprobar estado",IF(AND(M34&lt;&gt;"Cancelado",N34="",B34&lt;=TODAY()+7),"Comprobar entrega","Sin aviso"))))))</f>
        <v/>
      </c>
    </row>
    <row r="35">
      <c r="A35" s="13" t="n"/>
      <c r="B35" s="24" t="n"/>
      <c r="C35" s="13" t="n"/>
      <c r="D35" s="13" t="n"/>
      <c r="E35" s="13" t="n"/>
      <c r="F35" s="24" t="n"/>
      <c r="G35" s="24" t="n"/>
      <c r="H35" s="24" t="n"/>
      <c r="I35" s="15" t="n"/>
      <c r="J35" s="16" t="n"/>
      <c r="K35" s="13" t="n"/>
      <c r="L35" s="13" t="n"/>
      <c r="M35" s="13" t="n"/>
      <c r="N35" s="24" t="n"/>
      <c r="O35" s="25">
        <f>IF(A35="","",IFERROR(IF(OR(G35="",H35=""),"",H35-G35+1),""))</f>
        <v/>
      </c>
      <c r="P35" s="4">
        <f>IF(A35="","",IF(COUNTBLANK(A35:M35)&gt;0,"Revisar datos",IF(OR(H35&lt;G35,B35&lt;G35,B35&gt;H35,F35&gt;B35,AND(N35&lt;&gt;"",N35&lt;F35)),"Comprobar fechas",IF(AND(M35="Entregado",N35=""),"Revisar entrega",IF(AND(M35&lt;&gt;"Entregado",N35&lt;&gt;""),"Comprobar estado",IF(AND(M35&lt;&gt;"Cancelado",N35="",B35&lt;=TODAY()+7),"Comprobar entrega","Sin aviso"))))))</f>
        <v/>
      </c>
    </row>
    <row r="36">
      <c r="A36" s="13" t="n"/>
      <c r="B36" s="24" t="n"/>
      <c r="C36" s="13" t="n"/>
      <c r="D36" s="13" t="n"/>
      <c r="E36" s="13" t="n"/>
      <c r="F36" s="24" t="n"/>
      <c r="G36" s="24" t="n"/>
      <c r="H36" s="24" t="n"/>
      <c r="I36" s="15" t="n"/>
      <c r="J36" s="16" t="n"/>
      <c r="K36" s="13" t="n"/>
      <c r="L36" s="13" t="n"/>
      <c r="M36" s="13" t="n"/>
      <c r="N36" s="24" t="n"/>
      <c r="O36" s="26">
        <f>IF(A36="","",IFERROR(IF(OR(G36="",H36=""),"",H36-G36+1),""))</f>
        <v/>
      </c>
      <c r="P36" s="7">
        <f>IF(A36="","",IF(COUNTBLANK(A36:M36)&gt;0,"Revisar datos",IF(OR(H36&lt;G36,B36&lt;G36,B36&gt;H36,F36&gt;B36,AND(N36&lt;&gt;"",N36&lt;F36)),"Comprobar fechas",IF(AND(M36="Entregado",N36=""),"Revisar entrega",IF(AND(M36&lt;&gt;"Entregado",N36&lt;&gt;""),"Comprobar estado",IF(AND(M36&lt;&gt;"Cancelado",N36="",B36&lt;=TODAY()+7),"Comprobar entrega","Sin aviso"))))))</f>
        <v/>
      </c>
    </row>
    <row r="37">
      <c r="A37" s="13" t="n"/>
      <c r="B37" s="24" t="n"/>
      <c r="C37" s="13" t="n"/>
      <c r="D37" s="13" t="n"/>
      <c r="E37" s="13" t="n"/>
      <c r="F37" s="24" t="n"/>
      <c r="G37" s="24" t="n"/>
      <c r="H37" s="24" t="n"/>
      <c r="I37" s="15" t="n"/>
      <c r="J37" s="16" t="n"/>
      <c r="K37" s="13" t="n"/>
      <c r="L37" s="13" t="n"/>
      <c r="M37" s="13" t="n"/>
      <c r="N37" s="24" t="n"/>
      <c r="O37" s="25">
        <f>IF(A37="","",IFERROR(IF(OR(G37="",H37=""),"",H37-G37+1),""))</f>
        <v/>
      </c>
      <c r="P37" s="4">
        <f>IF(A37="","",IF(COUNTBLANK(A37:M37)&gt;0,"Revisar datos",IF(OR(H37&lt;G37,B37&lt;G37,B37&gt;H37,F37&gt;B37,AND(N37&lt;&gt;"",N37&lt;F37)),"Comprobar fechas",IF(AND(M37="Entregado",N37=""),"Revisar entrega",IF(AND(M37&lt;&gt;"Entregado",N37&lt;&gt;""),"Comprobar estado",IF(AND(M37&lt;&gt;"Cancelado",N37="",B37&lt;=TODAY()+7),"Comprobar entrega","Sin aviso"))))))</f>
        <v/>
      </c>
    </row>
    <row r="38">
      <c r="A38" s="13" t="n"/>
      <c r="B38" s="24" t="n"/>
      <c r="C38" s="13" t="n"/>
      <c r="D38" s="13" t="n"/>
      <c r="E38" s="13" t="n"/>
      <c r="F38" s="24" t="n"/>
      <c r="G38" s="24" t="n"/>
      <c r="H38" s="24" t="n"/>
      <c r="I38" s="15" t="n"/>
      <c r="J38" s="16" t="n"/>
      <c r="K38" s="13" t="n"/>
      <c r="L38" s="13" t="n"/>
      <c r="M38" s="13" t="n"/>
      <c r="N38" s="24" t="n"/>
      <c r="O38" s="26">
        <f>IF(A38="","",IFERROR(IF(OR(G38="",H38=""),"",H38-G38+1),""))</f>
        <v/>
      </c>
      <c r="P38" s="7">
        <f>IF(A38="","",IF(COUNTBLANK(A38:M38)&gt;0,"Revisar datos",IF(OR(H38&lt;G38,B38&lt;G38,B38&gt;H38,F38&gt;B38,AND(N38&lt;&gt;"",N38&lt;F38)),"Comprobar fechas",IF(AND(M38="Entregado",N38=""),"Revisar entrega",IF(AND(M38&lt;&gt;"Entregado",N38&lt;&gt;""),"Comprobar estado",IF(AND(M38&lt;&gt;"Cancelado",N38="",B38&lt;=TODAY()+7),"Comprobar entrega","Sin aviso"))))))</f>
        <v/>
      </c>
    </row>
    <row r="39">
      <c r="A39" s="13" t="n"/>
      <c r="B39" s="24" t="n"/>
      <c r="C39" s="13" t="n"/>
      <c r="D39" s="13" t="n"/>
      <c r="E39" s="13" t="n"/>
      <c r="F39" s="24" t="n"/>
      <c r="G39" s="24" t="n"/>
      <c r="H39" s="24" t="n"/>
      <c r="I39" s="15" t="n"/>
      <c r="J39" s="16" t="n"/>
      <c r="K39" s="13" t="n"/>
      <c r="L39" s="13" t="n"/>
      <c r="M39" s="13" t="n"/>
      <c r="N39" s="24" t="n"/>
      <c r="O39" s="25">
        <f>IF(A39="","",IFERROR(IF(OR(G39="",H39=""),"",H39-G39+1),""))</f>
        <v/>
      </c>
      <c r="P39" s="4">
        <f>IF(A39="","",IF(COUNTBLANK(A39:M39)&gt;0,"Revisar datos",IF(OR(H39&lt;G39,B39&lt;G39,B39&gt;H39,F39&gt;B39,AND(N39&lt;&gt;"",N39&lt;F39)),"Comprobar fechas",IF(AND(M39="Entregado",N39=""),"Revisar entrega",IF(AND(M39&lt;&gt;"Entregado",N39&lt;&gt;""),"Comprobar estado",IF(AND(M39&lt;&gt;"Cancelado",N39="",B39&lt;=TODAY()+7),"Comprobar entrega","Sin aviso"))))))</f>
        <v/>
      </c>
    </row>
    <row r="40">
      <c r="A40" s="13" t="n"/>
      <c r="B40" s="24" t="n"/>
      <c r="C40" s="13" t="n"/>
      <c r="D40" s="13" t="n"/>
      <c r="E40" s="13" t="n"/>
      <c r="F40" s="24" t="n"/>
      <c r="G40" s="24" t="n"/>
      <c r="H40" s="24" t="n"/>
      <c r="I40" s="15" t="n"/>
      <c r="J40" s="16" t="n"/>
      <c r="K40" s="13" t="n"/>
      <c r="L40" s="13" t="n"/>
      <c r="M40" s="13" t="n"/>
      <c r="N40" s="24" t="n"/>
      <c r="O40" s="26">
        <f>IF(A40="","",IFERROR(IF(OR(G40="",H40=""),"",H40-G40+1),""))</f>
        <v/>
      </c>
      <c r="P40" s="7">
        <f>IF(A40="","",IF(COUNTBLANK(A40:M40)&gt;0,"Revisar datos",IF(OR(H40&lt;G40,B40&lt;G40,B40&gt;H40,F40&gt;B40,AND(N40&lt;&gt;"",N40&lt;F40)),"Comprobar fechas",IF(AND(M40="Entregado",N40=""),"Revisar entrega",IF(AND(M40&lt;&gt;"Entregado",N40&lt;&gt;""),"Comprobar estado",IF(AND(M40&lt;&gt;"Cancelado",N40="",B40&lt;=TODAY()+7),"Comprobar entrega","Sin aviso"))))))</f>
        <v/>
      </c>
    </row>
    <row r="41">
      <c r="A41" s="13" t="n"/>
      <c r="B41" s="24" t="n"/>
      <c r="C41" s="13" t="n"/>
      <c r="D41" s="13" t="n"/>
      <c r="E41" s="13" t="n"/>
      <c r="F41" s="24" t="n"/>
      <c r="G41" s="24" t="n"/>
      <c r="H41" s="24" t="n"/>
      <c r="I41" s="15" t="n"/>
      <c r="J41" s="16" t="n"/>
      <c r="K41" s="13" t="n"/>
      <c r="L41" s="13" t="n"/>
      <c r="M41" s="13" t="n"/>
      <c r="N41" s="24" t="n"/>
      <c r="O41" s="25">
        <f>IF(A41="","",IFERROR(IF(OR(G41="",H41=""),"",H41-G41+1),""))</f>
        <v/>
      </c>
      <c r="P41" s="4">
        <f>IF(A41="","",IF(COUNTBLANK(A41:M41)&gt;0,"Revisar datos",IF(OR(H41&lt;G41,B41&lt;G41,B41&gt;H41,F41&gt;B41,AND(N41&lt;&gt;"",N41&lt;F41)),"Comprobar fechas",IF(AND(M41="Entregado",N41=""),"Revisar entrega",IF(AND(M41&lt;&gt;"Entregado",N41&lt;&gt;""),"Comprobar estado",IF(AND(M41&lt;&gt;"Cancelado",N41="",B41&lt;=TODAY()+7),"Comprobar entrega","Sin aviso"))))))</f>
        <v/>
      </c>
    </row>
    <row r="42">
      <c r="A42" s="13" t="n"/>
      <c r="B42" s="24" t="n"/>
      <c r="C42" s="13" t="n"/>
      <c r="D42" s="13" t="n"/>
      <c r="E42" s="13" t="n"/>
      <c r="F42" s="24" t="n"/>
      <c r="G42" s="24" t="n"/>
      <c r="H42" s="24" t="n"/>
      <c r="I42" s="15" t="n"/>
      <c r="J42" s="16" t="n"/>
      <c r="K42" s="13" t="n"/>
      <c r="L42" s="13" t="n"/>
      <c r="M42" s="13" t="n"/>
      <c r="N42" s="24" t="n"/>
      <c r="O42" s="26">
        <f>IF(A42="","",IFERROR(IF(OR(G42="",H42=""),"",H42-G42+1),""))</f>
        <v/>
      </c>
      <c r="P42" s="7">
        <f>IF(A42="","",IF(COUNTBLANK(A42:M42)&gt;0,"Revisar datos",IF(OR(H42&lt;G42,B42&lt;G42,B42&gt;H42,F42&gt;B42,AND(N42&lt;&gt;"",N42&lt;F42)),"Comprobar fechas",IF(AND(M42="Entregado",N42=""),"Revisar entrega",IF(AND(M42&lt;&gt;"Entregado",N42&lt;&gt;""),"Comprobar estado",IF(AND(M42&lt;&gt;"Cancelado",N42="",B42&lt;=TODAY()+7),"Comprobar entrega","Sin aviso"))))))</f>
        <v/>
      </c>
    </row>
    <row r="43">
      <c r="A43" s="13" t="n"/>
      <c r="B43" s="24" t="n"/>
      <c r="C43" s="13" t="n"/>
      <c r="D43" s="13" t="n"/>
      <c r="E43" s="13" t="n"/>
      <c r="F43" s="24" t="n"/>
      <c r="G43" s="24" t="n"/>
      <c r="H43" s="24" t="n"/>
      <c r="I43" s="15" t="n"/>
      <c r="J43" s="16" t="n"/>
      <c r="K43" s="13" t="n"/>
      <c r="L43" s="13" t="n"/>
      <c r="M43" s="13" t="n"/>
      <c r="N43" s="24" t="n"/>
      <c r="O43" s="25">
        <f>IF(A43="","",IFERROR(IF(OR(G43="",H43=""),"",H43-G43+1),""))</f>
        <v/>
      </c>
      <c r="P43" s="4">
        <f>IF(A43="","",IF(COUNTBLANK(A43:M43)&gt;0,"Revisar datos",IF(OR(H43&lt;G43,B43&lt;G43,B43&gt;H43,F43&gt;B43,AND(N43&lt;&gt;"",N43&lt;F43)),"Comprobar fechas",IF(AND(M43="Entregado",N43=""),"Revisar entrega",IF(AND(M43&lt;&gt;"Entregado",N43&lt;&gt;""),"Comprobar estado",IF(AND(M43&lt;&gt;"Cancelado",N43="",B43&lt;=TODAY()+7),"Comprobar entrega","Sin aviso"))))))</f>
        <v/>
      </c>
    </row>
    <row r="44">
      <c r="A44" s="13" t="n"/>
      <c r="B44" s="24" t="n"/>
      <c r="C44" s="13" t="n"/>
      <c r="D44" s="13" t="n"/>
      <c r="E44" s="13" t="n"/>
      <c r="F44" s="24" t="n"/>
      <c r="G44" s="24" t="n"/>
      <c r="H44" s="24" t="n"/>
      <c r="I44" s="15" t="n"/>
      <c r="J44" s="16" t="n"/>
      <c r="K44" s="13" t="n"/>
      <c r="L44" s="13" t="n"/>
      <c r="M44" s="13" t="n"/>
      <c r="N44" s="24" t="n"/>
      <c r="O44" s="26">
        <f>IF(A44="","",IFERROR(IF(OR(G44="",H44=""),"",H44-G44+1),""))</f>
        <v/>
      </c>
      <c r="P44" s="7">
        <f>IF(A44="","",IF(COUNTBLANK(A44:M44)&gt;0,"Revisar datos",IF(OR(H44&lt;G44,B44&lt;G44,B44&gt;H44,F44&gt;B44,AND(N44&lt;&gt;"",N44&lt;F44)),"Comprobar fechas",IF(AND(M44="Entregado",N44=""),"Revisar entrega",IF(AND(M44&lt;&gt;"Entregado",N44&lt;&gt;""),"Comprobar estado",IF(AND(M44&lt;&gt;"Cancelado",N44="",B44&lt;=TODAY()+7),"Comprobar entrega","Sin aviso"))))))</f>
        <v/>
      </c>
    </row>
    <row r="45">
      <c r="A45" s="13" t="n"/>
      <c r="B45" s="24" t="n"/>
      <c r="C45" s="13" t="n"/>
      <c r="D45" s="13" t="n"/>
      <c r="E45" s="13" t="n"/>
      <c r="F45" s="24" t="n"/>
      <c r="G45" s="24" t="n"/>
      <c r="H45" s="24" t="n"/>
      <c r="I45" s="15" t="n"/>
      <c r="J45" s="16" t="n"/>
      <c r="K45" s="13" t="n"/>
      <c r="L45" s="13" t="n"/>
      <c r="M45" s="13" t="n"/>
      <c r="N45" s="24" t="n"/>
      <c r="O45" s="25">
        <f>IF(A45="","",IFERROR(IF(OR(G45="",H45=""),"",H45-G45+1),""))</f>
        <v/>
      </c>
      <c r="P45" s="4">
        <f>IF(A45="","",IF(COUNTBLANK(A45:M45)&gt;0,"Revisar datos",IF(OR(H45&lt;G45,B45&lt;G45,B45&gt;H45,F45&gt;B45,AND(N45&lt;&gt;"",N45&lt;F45)),"Comprobar fechas",IF(AND(M45="Entregado",N45=""),"Revisar entrega",IF(AND(M45&lt;&gt;"Entregado",N45&lt;&gt;""),"Comprobar estado",IF(AND(M45&lt;&gt;"Cancelado",N45="",B45&lt;=TODAY()+7),"Comprobar entrega","Sin aviso"))))))</f>
        <v/>
      </c>
    </row>
    <row r="46">
      <c r="A46" s="13" t="n"/>
      <c r="B46" s="24" t="n"/>
      <c r="C46" s="13" t="n"/>
      <c r="D46" s="13" t="n"/>
      <c r="E46" s="13" t="n"/>
      <c r="F46" s="24" t="n"/>
      <c r="G46" s="24" t="n"/>
      <c r="H46" s="24" t="n"/>
      <c r="I46" s="15" t="n"/>
      <c r="J46" s="16" t="n"/>
      <c r="K46" s="13" t="n"/>
      <c r="L46" s="13" t="n"/>
      <c r="M46" s="13" t="n"/>
      <c r="N46" s="24" t="n"/>
      <c r="O46" s="26">
        <f>IF(A46="","",IFERROR(IF(OR(G46="",H46=""),"",H46-G46+1),""))</f>
        <v/>
      </c>
      <c r="P46" s="7">
        <f>IF(A46="","",IF(COUNTBLANK(A46:M46)&gt;0,"Revisar datos",IF(OR(H46&lt;G46,B46&lt;G46,B46&gt;H46,F46&gt;B46,AND(N46&lt;&gt;"",N46&lt;F46)),"Comprobar fechas",IF(AND(M46="Entregado",N46=""),"Revisar entrega",IF(AND(M46&lt;&gt;"Entregado",N46&lt;&gt;""),"Comprobar estado",IF(AND(M46&lt;&gt;"Cancelado",N46="",B46&lt;=TODAY()+7),"Comprobar entrega","Sin aviso"))))))</f>
        <v/>
      </c>
    </row>
    <row r="47">
      <c r="A47" s="13" t="n"/>
      <c r="B47" s="24" t="n"/>
      <c r="C47" s="13" t="n"/>
      <c r="D47" s="13" t="n"/>
      <c r="E47" s="13" t="n"/>
      <c r="F47" s="24" t="n"/>
      <c r="G47" s="24" t="n"/>
      <c r="H47" s="24" t="n"/>
      <c r="I47" s="15" t="n"/>
      <c r="J47" s="16" t="n"/>
      <c r="K47" s="13" t="n"/>
      <c r="L47" s="13" t="n"/>
      <c r="M47" s="13" t="n"/>
      <c r="N47" s="24" t="n"/>
      <c r="O47" s="25">
        <f>IF(A47="","",IFERROR(IF(OR(G47="",H47=""),"",H47-G47+1),""))</f>
        <v/>
      </c>
      <c r="P47" s="4">
        <f>IF(A47="","",IF(COUNTBLANK(A47:M47)&gt;0,"Revisar datos",IF(OR(H47&lt;G47,B47&lt;G47,B47&gt;H47,F47&gt;B47,AND(N47&lt;&gt;"",N47&lt;F47)),"Comprobar fechas",IF(AND(M47="Entregado",N47=""),"Revisar entrega",IF(AND(M47&lt;&gt;"Entregado",N47&lt;&gt;""),"Comprobar estado",IF(AND(M47&lt;&gt;"Cancelado",N47="",B47&lt;=TODAY()+7),"Comprobar entrega","Sin aviso"))))))</f>
        <v/>
      </c>
    </row>
    <row r="48">
      <c r="A48" s="13" t="n"/>
      <c r="B48" s="24" t="n"/>
      <c r="C48" s="13" t="n"/>
      <c r="D48" s="13" t="n"/>
      <c r="E48" s="13" t="n"/>
      <c r="F48" s="24" t="n"/>
      <c r="G48" s="24" t="n"/>
      <c r="H48" s="24" t="n"/>
      <c r="I48" s="15" t="n"/>
      <c r="J48" s="16" t="n"/>
      <c r="K48" s="13" t="n"/>
      <c r="L48" s="13" t="n"/>
      <c r="M48" s="13" t="n"/>
      <c r="N48" s="24" t="n"/>
      <c r="O48" s="26">
        <f>IF(A48="","",IFERROR(IF(OR(G48="",H48=""),"",H48-G48+1),""))</f>
        <v/>
      </c>
      <c r="P48" s="7">
        <f>IF(A48="","",IF(COUNTBLANK(A48:M48)&gt;0,"Revisar datos",IF(OR(H48&lt;G48,B48&lt;G48,B48&gt;H48,F48&gt;B48,AND(N48&lt;&gt;"",N48&lt;F48)),"Comprobar fechas",IF(AND(M48="Entregado",N48=""),"Revisar entrega",IF(AND(M48&lt;&gt;"Entregado",N48&lt;&gt;""),"Comprobar estado",IF(AND(M48&lt;&gt;"Cancelado",N48="",B48&lt;=TODAY()+7),"Comprobar entrega","Sin aviso"))))))</f>
        <v/>
      </c>
    </row>
    <row r="49">
      <c r="A49" s="13" t="n"/>
      <c r="B49" s="24" t="n"/>
      <c r="C49" s="13" t="n"/>
      <c r="D49" s="13" t="n"/>
      <c r="E49" s="13" t="n"/>
      <c r="F49" s="24" t="n"/>
      <c r="G49" s="24" t="n"/>
      <c r="H49" s="24" t="n"/>
      <c r="I49" s="15" t="n"/>
      <c r="J49" s="16" t="n"/>
      <c r="K49" s="13" t="n"/>
      <c r="L49" s="13" t="n"/>
      <c r="M49" s="13" t="n"/>
      <c r="N49" s="24" t="n"/>
      <c r="O49" s="25">
        <f>IF(A49="","",IFERROR(IF(OR(G49="",H49=""),"",H49-G49+1),""))</f>
        <v/>
      </c>
      <c r="P49" s="4">
        <f>IF(A49="","",IF(COUNTBLANK(A49:M49)&gt;0,"Revisar datos",IF(OR(H49&lt;G49,B49&lt;G49,B49&gt;H49,F49&gt;B49,AND(N49&lt;&gt;"",N49&lt;F49)),"Comprobar fechas",IF(AND(M49="Entregado",N49=""),"Revisar entrega",IF(AND(M49&lt;&gt;"Entregado",N49&lt;&gt;""),"Comprobar estado",IF(AND(M49&lt;&gt;"Cancelado",N49="",B49&lt;=TODAY()+7),"Comprobar entrega","Sin aviso"))))))</f>
        <v/>
      </c>
    </row>
    <row r="50">
      <c r="A50" s="13" t="n"/>
      <c r="B50" s="24" t="n"/>
      <c r="C50" s="13" t="n"/>
      <c r="D50" s="13" t="n"/>
      <c r="E50" s="13" t="n"/>
      <c r="F50" s="24" t="n"/>
      <c r="G50" s="24" t="n"/>
      <c r="H50" s="24" t="n"/>
      <c r="I50" s="15" t="n"/>
      <c r="J50" s="16" t="n"/>
      <c r="K50" s="13" t="n"/>
      <c r="L50" s="13" t="n"/>
      <c r="M50" s="13" t="n"/>
      <c r="N50" s="24" t="n"/>
      <c r="O50" s="26">
        <f>IF(A50="","",IFERROR(IF(OR(G50="",H50=""),"",H50-G50+1),""))</f>
        <v/>
      </c>
      <c r="P50" s="7">
        <f>IF(A50="","",IF(COUNTBLANK(A50:M50)&gt;0,"Revisar datos",IF(OR(H50&lt;G50,B50&lt;G50,B50&gt;H50,F50&gt;B50,AND(N50&lt;&gt;"",N50&lt;F50)),"Comprobar fechas",IF(AND(M50="Entregado",N50=""),"Revisar entrega",IF(AND(M50&lt;&gt;"Entregado",N50&lt;&gt;""),"Comprobar estado",IF(AND(M50&lt;&gt;"Cancelado",N50="",B50&lt;=TODAY()+7),"Comprobar entrega","Sin aviso"))))))</f>
        <v/>
      </c>
    </row>
    <row r="51">
      <c r="A51" s="13" t="n"/>
      <c r="B51" s="24" t="n"/>
      <c r="C51" s="13" t="n"/>
      <c r="D51" s="13" t="n"/>
      <c r="E51" s="13" t="n"/>
      <c r="F51" s="24" t="n"/>
      <c r="G51" s="24" t="n"/>
      <c r="H51" s="24" t="n"/>
      <c r="I51" s="15" t="n"/>
      <c r="J51" s="16" t="n"/>
      <c r="K51" s="13" t="n"/>
      <c r="L51" s="13" t="n"/>
      <c r="M51" s="13" t="n"/>
      <c r="N51" s="24" t="n"/>
      <c r="O51" s="25">
        <f>IF(A51="","",IFERROR(IF(OR(G51="",H51=""),"",H51-G51+1),""))</f>
        <v/>
      </c>
      <c r="P51" s="4">
        <f>IF(A51="","",IF(COUNTBLANK(A51:M51)&gt;0,"Revisar datos",IF(OR(H51&lt;G51,B51&lt;G51,B51&gt;H51,F51&gt;B51,AND(N51&lt;&gt;"",N51&lt;F51)),"Comprobar fechas",IF(AND(M51="Entregado",N51=""),"Revisar entrega",IF(AND(M51&lt;&gt;"Entregado",N51&lt;&gt;""),"Comprobar estado",IF(AND(M51&lt;&gt;"Cancelado",N51="",B51&lt;=TODAY()+7),"Comprobar entrega","Sin aviso"))))))</f>
        <v/>
      </c>
    </row>
    <row r="52">
      <c r="A52" s="13" t="n"/>
      <c r="B52" s="24" t="n"/>
      <c r="C52" s="13" t="n"/>
      <c r="D52" s="13" t="n"/>
      <c r="E52" s="13" t="n"/>
      <c r="F52" s="24" t="n"/>
      <c r="G52" s="24" t="n"/>
      <c r="H52" s="24" t="n"/>
      <c r="I52" s="15" t="n"/>
      <c r="J52" s="16" t="n"/>
      <c r="K52" s="13" t="n"/>
      <c r="L52" s="13" t="n"/>
      <c r="M52" s="13" t="n"/>
      <c r="N52" s="24" t="n"/>
      <c r="O52" s="26">
        <f>IF(A52="","",IFERROR(IF(OR(G52="",H52=""),"",H52-G52+1),""))</f>
        <v/>
      </c>
      <c r="P52" s="7">
        <f>IF(A52="","",IF(COUNTBLANK(A52:M52)&gt;0,"Revisar datos",IF(OR(H52&lt;G52,B52&lt;G52,B52&gt;H52,F52&gt;B52,AND(N52&lt;&gt;"",N52&lt;F52)),"Comprobar fechas",IF(AND(M52="Entregado",N52=""),"Revisar entrega",IF(AND(M52&lt;&gt;"Entregado",N52&lt;&gt;""),"Comprobar estado",IF(AND(M52&lt;&gt;"Cancelado",N52="",B52&lt;=TODAY()+7),"Comprobar entrega","Sin aviso"))))))</f>
        <v/>
      </c>
    </row>
    <row r="53">
      <c r="A53" s="13" t="n"/>
      <c r="B53" s="24" t="n"/>
      <c r="C53" s="13" t="n"/>
      <c r="D53" s="13" t="n"/>
      <c r="E53" s="13" t="n"/>
      <c r="F53" s="24" t="n"/>
      <c r="G53" s="24" t="n"/>
      <c r="H53" s="24" t="n"/>
      <c r="I53" s="15" t="n"/>
      <c r="J53" s="16" t="n"/>
      <c r="K53" s="13" t="n"/>
      <c r="L53" s="13" t="n"/>
      <c r="M53" s="13" t="n"/>
      <c r="N53" s="24" t="n"/>
      <c r="O53" s="25">
        <f>IF(A53="","",IFERROR(IF(OR(G53="",H53=""),"",H53-G53+1),""))</f>
        <v/>
      </c>
      <c r="P53" s="4">
        <f>IF(A53="","",IF(COUNTBLANK(A53:M53)&gt;0,"Revisar datos",IF(OR(H53&lt;G53,B53&lt;G53,B53&gt;H53,F53&gt;B53,AND(N53&lt;&gt;"",N53&lt;F53)),"Comprobar fechas",IF(AND(M53="Entregado",N53=""),"Revisar entrega",IF(AND(M53&lt;&gt;"Entregado",N53&lt;&gt;""),"Comprobar estado",IF(AND(M53&lt;&gt;"Cancelado",N53="",B53&lt;=TODAY()+7),"Comprobar entrega","Sin aviso"))))))</f>
        <v/>
      </c>
    </row>
    <row r="54">
      <c r="A54" s="13" t="n"/>
      <c r="B54" s="24" t="n"/>
      <c r="C54" s="13" t="n"/>
      <c r="D54" s="13" t="n"/>
      <c r="E54" s="13" t="n"/>
      <c r="F54" s="24" t="n"/>
      <c r="G54" s="24" t="n"/>
      <c r="H54" s="24" t="n"/>
      <c r="I54" s="15" t="n"/>
      <c r="J54" s="16" t="n"/>
      <c r="K54" s="13" t="n"/>
      <c r="L54" s="13" t="n"/>
      <c r="M54" s="13" t="n"/>
      <c r="N54" s="24" t="n"/>
      <c r="O54" s="26">
        <f>IF(A54="","",IFERROR(IF(OR(G54="",H54=""),"",H54-G54+1),""))</f>
        <v/>
      </c>
      <c r="P54" s="7">
        <f>IF(A54="","",IF(COUNTBLANK(A54:M54)&gt;0,"Revisar datos",IF(OR(H54&lt;G54,B54&lt;G54,B54&gt;H54,F54&gt;B54,AND(N54&lt;&gt;"",N54&lt;F54)),"Comprobar fechas",IF(AND(M54="Entregado",N54=""),"Revisar entrega",IF(AND(M54&lt;&gt;"Entregado",N54&lt;&gt;""),"Comprobar estado",IF(AND(M54&lt;&gt;"Cancelado",N54="",B54&lt;=TODAY()+7),"Comprobar entrega","Sin aviso"))))))</f>
        <v/>
      </c>
    </row>
    <row r="55">
      <c r="A55" s="13" t="n"/>
      <c r="B55" s="24" t="n"/>
      <c r="C55" s="13" t="n"/>
      <c r="D55" s="13" t="n"/>
      <c r="E55" s="13" t="n"/>
      <c r="F55" s="24" t="n"/>
      <c r="G55" s="24" t="n"/>
      <c r="H55" s="24" t="n"/>
      <c r="I55" s="15" t="n"/>
      <c r="J55" s="16" t="n"/>
      <c r="K55" s="13" t="n"/>
      <c r="L55" s="13" t="n"/>
      <c r="M55" s="13" t="n"/>
      <c r="N55" s="24" t="n"/>
      <c r="O55" s="25">
        <f>IF(A55="","",IFERROR(IF(OR(G55="",H55=""),"",H55-G55+1),""))</f>
        <v/>
      </c>
      <c r="P55" s="4">
        <f>IF(A55="","",IF(COUNTBLANK(A55:M55)&gt;0,"Revisar datos",IF(OR(H55&lt;G55,B55&lt;G55,B55&gt;H55,F55&gt;B55,AND(N55&lt;&gt;"",N55&lt;F55)),"Comprobar fechas",IF(AND(M55="Entregado",N55=""),"Revisar entrega",IF(AND(M55&lt;&gt;"Entregado",N55&lt;&gt;""),"Comprobar estado",IF(AND(M55&lt;&gt;"Cancelado",N55="",B55&lt;=TODAY()+7),"Comprobar entrega","Sin aviso"))))))</f>
        <v/>
      </c>
    </row>
    <row r="56">
      <c r="A56" s="13" t="n"/>
      <c r="B56" s="24" t="n"/>
      <c r="C56" s="13" t="n"/>
      <c r="D56" s="13" t="n"/>
      <c r="E56" s="13" t="n"/>
      <c r="F56" s="24" t="n"/>
      <c r="G56" s="24" t="n"/>
      <c r="H56" s="24" t="n"/>
      <c r="I56" s="15" t="n"/>
      <c r="J56" s="16" t="n"/>
      <c r="K56" s="13" t="n"/>
      <c r="L56" s="13" t="n"/>
      <c r="M56" s="13" t="n"/>
      <c r="N56" s="24" t="n"/>
      <c r="O56" s="26">
        <f>IF(A56="","",IFERROR(IF(OR(G56="",H56=""),"",H56-G56+1),""))</f>
        <v/>
      </c>
      <c r="P56" s="7">
        <f>IF(A56="","",IF(COUNTBLANK(A56:M56)&gt;0,"Revisar datos",IF(OR(H56&lt;G56,B56&lt;G56,B56&gt;H56,F56&gt;B56,AND(N56&lt;&gt;"",N56&lt;F56)),"Comprobar fechas",IF(AND(M56="Entregado",N56=""),"Revisar entrega",IF(AND(M56&lt;&gt;"Entregado",N56&lt;&gt;""),"Comprobar estado",IF(AND(M56&lt;&gt;"Cancelado",N56="",B56&lt;=TODAY()+7),"Comprobar entrega","Sin aviso"))))))</f>
        <v/>
      </c>
    </row>
    <row r="57">
      <c r="A57" s="13" t="n"/>
      <c r="B57" s="24" t="n"/>
      <c r="C57" s="13" t="n"/>
      <c r="D57" s="13" t="n"/>
      <c r="E57" s="13" t="n"/>
      <c r="F57" s="24" t="n"/>
      <c r="G57" s="24" t="n"/>
      <c r="H57" s="24" t="n"/>
      <c r="I57" s="15" t="n"/>
      <c r="J57" s="16" t="n"/>
      <c r="K57" s="13" t="n"/>
      <c r="L57" s="13" t="n"/>
      <c r="M57" s="13" t="n"/>
      <c r="N57" s="24" t="n"/>
      <c r="O57" s="25">
        <f>IF(A57="","",IFERROR(IF(OR(G57="",H57=""),"",H57-G57+1),""))</f>
        <v/>
      </c>
      <c r="P57" s="4">
        <f>IF(A57="","",IF(COUNTBLANK(A57:M57)&gt;0,"Revisar datos",IF(OR(H57&lt;G57,B57&lt;G57,B57&gt;H57,F57&gt;B57,AND(N57&lt;&gt;"",N57&lt;F57)),"Comprobar fechas",IF(AND(M57="Entregado",N57=""),"Revisar entrega",IF(AND(M57&lt;&gt;"Entregado",N57&lt;&gt;""),"Comprobar estado",IF(AND(M57&lt;&gt;"Cancelado",N57="",B57&lt;=TODAY()+7),"Comprobar entrega","Sin aviso"))))))</f>
        <v/>
      </c>
    </row>
    <row r="58">
      <c r="A58" s="13" t="n"/>
      <c r="B58" s="24" t="n"/>
      <c r="C58" s="13" t="n"/>
      <c r="D58" s="13" t="n"/>
      <c r="E58" s="13" t="n"/>
      <c r="F58" s="24" t="n"/>
      <c r="G58" s="24" t="n"/>
      <c r="H58" s="24" t="n"/>
      <c r="I58" s="15" t="n"/>
      <c r="J58" s="16" t="n"/>
      <c r="K58" s="13" t="n"/>
      <c r="L58" s="13" t="n"/>
      <c r="M58" s="13" t="n"/>
      <c r="N58" s="24" t="n"/>
      <c r="O58" s="26">
        <f>IF(A58="","",IFERROR(IF(OR(G58="",H58=""),"",H58-G58+1),""))</f>
        <v/>
      </c>
      <c r="P58" s="7">
        <f>IF(A58="","",IF(COUNTBLANK(A58:M58)&gt;0,"Revisar datos",IF(OR(H58&lt;G58,B58&lt;G58,B58&gt;H58,F58&gt;B58,AND(N58&lt;&gt;"",N58&lt;F58)),"Comprobar fechas",IF(AND(M58="Entregado",N58=""),"Revisar entrega",IF(AND(M58&lt;&gt;"Entregado",N58&lt;&gt;""),"Comprobar estado",IF(AND(M58&lt;&gt;"Cancelado",N58="",B58&lt;=TODAY()+7),"Comprobar entrega","Sin aviso"))))))</f>
        <v/>
      </c>
    </row>
    <row r="59">
      <c r="A59" s="13" t="n"/>
      <c r="B59" s="24" t="n"/>
      <c r="C59" s="13" t="n"/>
      <c r="D59" s="13" t="n"/>
      <c r="E59" s="13" t="n"/>
      <c r="F59" s="24" t="n"/>
      <c r="G59" s="24" t="n"/>
      <c r="H59" s="24" t="n"/>
      <c r="I59" s="15" t="n"/>
      <c r="J59" s="16" t="n"/>
      <c r="K59" s="13" t="n"/>
      <c r="L59" s="13" t="n"/>
      <c r="M59" s="13" t="n"/>
      <c r="N59" s="24" t="n"/>
      <c r="O59" s="25">
        <f>IF(A59="","",IFERROR(IF(OR(G59="",H59=""),"",H59-G59+1),""))</f>
        <v/>
      </c>
      <c r="P59" s="4">
        <f>IF(A59="","",IF(COUNTBLANK(A59:M59)&gt;0,"Revisar datos",IF(OR(H59&lt;G59,B59&lt;G59,B59&gt;H59,F59&gt;B59,AND(N59&lt;&gt;"",N59&lt;F59)),"Comprobar fechas",IF(AND(M59="Entregado",N59=""),"Revisar entrega",IF(AND(M59&lt;&gt;"Entregado",N59&lt;&gt;""),"Comprobar estado",IF(AND(M59&lt;&gt;"Cancelado",N59="",B59&lt;=TODAY()+7),"Comprobar entrega","Sin aviso"))))))</f>
        <v/>
      </c>
    </row>
    <row r="60">
      <c r="A60" s="13" t="n"/>
      <c r="B60" s="24" t="n"/>
      <c r="C60" s="13" t="n"/>
      <c r="D60" s="13" t="n"/>
      <c r="E60" s="13" t="n"/>
      <c r="F60" s="24" t="n"/>
      <c r="G60" s="24" t="n"/>
      <c r="H60" s="24" t="n"/>
      <c r="I60" s="15" t="n"/>
      <c r="J60" s="16" t="n"/>
      <c r="K60" s="13" t="n"/>
      <c r="L60" s="13" t="n"/>
      <c r="M60" s="13" t="n"/>
      <c r="N60" s="24" t="n"/>
      <c r="O60" s="26">
        <f>IF(A60="","",IFERROR(IF(OR(G60="",H60=""),"",H60-G60+1),""))</f>
        <v/>
      </c>
      <c r="P60" s="7">
        <f>IF(A60="","",IF(COUNTBLANK(A60:M60)&gt;0,"Revisar datos",IF(OR(H60&lt;G60,B60&lt;G60,B60&gt;H60,F60&gt;B60,AND(N60&lt;&gt;"",N60&lt;F60)),"Comprobar fechas",IF(AND(M60="Entregado",N60=""),"Revisar entrega",IF(AND(M60&lt;&gt;"Entregado",N60&lt;&gt;""),"Comprobar estado",IF(AND(M60&lt;&gt;"Cancelado",N60="",B60&lt;=TODAY()+7),"Comprobar entrega","Sin aviso"))))))</f>
        <v/>
      </c>
    </row>
    <row r="61">
      <c r="A61" s="13" t="n"/>
      <c r="B61" s="24" t="n"/>
      <c r="C61" s="13" t="n"/>
      <c r="D61" s="13" t="n"/>
      <c r="E61" s="13" t="n"/>
      <c r="F61" s="24" t="n"/>
      <c r="G61" s="24" t="n"/>
      <c r="H61" s="24" t="n"/>
      <c r="I61" s="15" t="n"/>
      <c r="J61" s="16" t="n"/>
      <c r="K61" s="13" t="n"/>
      <c r="L61" s="13" t="n"/>
      <c r="M61" s="13" t="n"/>
      <c r="N61" s="24" t="n"/>
      <c r="O61" s="25">
        <f>IF(A61="","",IFERROR(IF(OR(G61="",H61=""),"",H61-G61+1),""))</f>
        <v/>
      </c>
      <c r="P61" s="4">
        <f>IF(A61="","",IF(COUNTBLANK(A61:M61)&gt;0,"Revisar datos",IF(OR(H61&lt;G61,B61&lt;G61,B61&gt;H61,F61&gt;B61,AND(N61&lt;&gt;"",N61&lt;F61)),"Comprobar fechas",IF(AND(M61="Entregado",N61=""),"Revisar entrega",IF(AND(M61&lt;&gt;"Entregado",N61&lt;&gt;""),"Comprobar estado",IF(AND(M61&lt;&gt;"Cancelado",N61="",B61&lt;=TODAY()+7),"Comprobar entrega","Sin aviso"))))))</f>
        <v/>
      </c>
    </row>
    <row r="62">
      <c r="A62" s="13" t="n"/>
      <c r="B62" s="24" t="n"/>
      <c r="C62" s="13" t="n"/>
      <c r="D62" s="13" t="n"/>
      <c r="E62" s="13" t="n"/>
      <c r="F62" s="24" t="n"/>
      <c r="G62" s="24" t="n"/>
      <c r="H62" s="24" t="n"/>
      <c r="I62" s="15" t="n"/>
      <c r="J62" s="16" t="n"/>
      <c r="K62" s="13" t="n"/>
      <c r="L62" s="13" t="n"/>
      <c r="M62" s="13" t="n"/>
      <c r="N62" s="24" t="n"/>
      <c r="O62" s="26">
        <f>IF(A62="","",IFERROR(IF(OR(G62="",H62=""),"",H62-G62+1),""))</f>
        <v/>
      </c>
      <c r="P62" s="7">
        <f>IF(A62="","",IF(COUNTBLANK(A62:M62)&gt;0,"Revisar datos",IF(OR(H62&lt;G62,B62&lt;G62,B62&gt;H62,F62&gt;B62,AND(N62&lt;&gt;"",N62&lt;F62)),"Comprobar fechas",IF(AND(M62="Entregado",N62=""),"Revisar entrega",IF(AND(M62&lt;&gt;"Entregado",N62&lt;&gt;""),"Comprobar estado",IF(AND(M62&lt;&gt;"Cancelado",N62="",B62&lt;=TODAY()+7),"Comprobar entrega","Sin aviso"))))))</f>
        <v/>
      </c>
    </row>
    <row r="63">
      <c r="A63" s="13" t="n"/>
      <c r="B63" s="24" t="n"/>
      <c r="C63" s="13" t="n"/>
      <c r="D63" s="13" t="n"/>
      <c r="E63" s="13" t="n"/>
      <c r="F63" s="24" t="n"/>
      <c r="G63" s="24" t="n"/>
      <c r="H63" s="24" t="n"/>
      <c r="I63" s="15" t="n"/>
      <c r="J63" s="16" t="n"/>
      <c r="K63" s="13" t="n"/>
      <c r="L63" s="13" t="n"/>
      <c r="M63" s="13" t="n"/>
      <c r="N63" s="24" t="n"/>
      <c r="O63" s="25">
        <f>IF(A63="","",IFERROR(IF(OR(G63="",H63=""),"",H63-G63+1),""))</f>
        <v/>
      </c>
      <c r="P63" s="4">
        <f>IF(A63="","",IF(COUNTBLANK(A63:M63)&gt;0,"Revisar datos",IF(OR(H63&lt;G63,B63&lt;G63,B63&gt;H63,F63&gt;B63,AND(N63&lt;&gt;"",N63&lt;F63)),"Comprobar fechas",IF(AND(M63="Entregado",N63=""),"Revisar entrega",IF(AND(M63&lt;&gt;"Entregado",N63&lt;&gt;""),"Comprobar estado",IF(AND(M63&lt;&gt;"Cancelado",N63="",B63&lt;=TODAY()+7),"Comprobar entrega","Sin aviso"))))))</f>
        <v/>
      </c>
    </row>
    <row r="64">
      <c r="A64" s="13" t="n"/>
      <c r="B64" s="24" t="n"/>
      <c r="C64" s="13" t="n"/>
      <c r="D64" s="13" t="n"/>
      <c r="E64" s="13" t="n"/>
      <c r="F64" s="24" t="n"/>
      <c r="G64" s="24" t="n"/>
      <c r="H64" s="24" t="n"/>
      <c r="I64" s="15" t="n"/>
      <c r="J64" s="16" t="n"/>
      <c r="K64" s="13" t="n"/>
      <c r="L64" s="13" t="n"/>
      <c r="M64" s="13" t="n"/>
      <c r="N64" s="24" t="n"/>
      <c r="O64" s="26">
        <f>IF(A64="","",IFERROR(IF(OR(G64="",H64=""),"",H64-G64+1),""))</f>
        <v/>
      </c>
      <c r="P64" s="7">
        <f>IF(A64="","",IF(COUNTBLANK(A64:M64)&gt;0,"Revisar datos",IF(OR(H64&lt;G64,B64&lt;G64,B64&gt;H64,F64&gt;B64,AND(N64&lt;&gt;"",N64&lt;F64)),"Comprobar fechas",IF(AND(M64="Entregado",N64=""),"Revisar entrega",IF(AND(M64&lt;&gt;"Entregado",N64&lt;&gt;""),"Comprobar estado",IF(AND(M64&lt;&gt;"Cancelado",N64="",B64&lt;=TODAY()+7),"Comprobar entrega","Sin aviso"))))))</f>
        <v/>
      </c>
    </row>
    <row r="65">
      <c r="A65" s="13" t="n"/>
      <c r="B65" s="24" t="n"/>
      <c r="C65" s="13" t="n"/>
      <c r="D65" s="13" t="n"/>
      <c r="E65" s="13" t="n"/>
      <c r="F65" s="24" t="n"/>
      <c r="G65" s="24" t="n"/>
      <c r="H65" s="24" t="n"/>
      <c r="I65" s="15" t="n"/>
      <c r="J65" s="16" t="n"/>
      <c r="K65" s="13" t="n"/>
      <c r="L65" s="13" t="n"/>
      <c r="M65" s="13" t="n"/>
      <c r="N65" s="24" t="n"/>
      <c r="O65" s="25">
        <f>IF(A65="","",IFERROR(IF(OR(G65="",H65=""),"",H65-G65+1),""))</f>
        <v/>
      </c>
      <c r="P65" s="4">
        <f>IF(A65="","",IF(COUNTBLANK(A65:M65)&gt;0,"Revisar datos",IF(OR(H65&lt;G65,B65&lt;G65,B65&gt;H65,F65&gt;B65,AND(N65&lt;&gt;"",N65&lt;F65)),"Comprobar fechas",IF(AND(M65="Entregado",N65=""),"Revisar entrega",IF(AND(M65&lt;&gt;"Entregado",N65&lt;&gt;""),"Comprobar estado",IF(AND(M65&lt;&gt;"Cancelado",N65="",B65&lt;=TODAY()+7),"Comprobar entrega","Sin aviso"))))))</f>
        <v/>
      </c>
    </row>
    <row r="66">
      <c r="A66" s="13" t="n"/>
      <c r="B66" s="24" t="n"/>
      <c r="C66" s="13" t="n"/>
      <c r="D66" s="13" t="n"/>
      <c r="E66" s="13" t="n"/>
      <c r="F66" s="24" t="n"/>
      <c r="G66" s="24" t="n"/>
      <c r="H66" s="24" t="n"/>
      <c r="I66" s="15" t="n"/>
      <c r="J66" s="16" t="n"/>
      <c r="K66" s="13" t="n"/>
      <c r="L66" s="13" t="n"/>
      <c r="M66" s="13" t="n"/>
      <c r="N66" s="24" t="n"/>
      <c r="O66" s="26">
        <f>IF(A66="","",IFERROR(IF(OR(G66="",H66=""),"",H66-G66+1),""))</f>
        <v/>
      </c>
      <c r="P66" s="7">
        <f>IF(A66="","",IF(COUNTBLANK(A66:M66)&gt;0,"Revisar datos",IF(OR(H66&lt;G66,B66&lt;G66,B66&gt;H66,F66&gt;B66,AND(N66&lt;&gt;"",N66&lt;F66)),"Comprobar fechas",IF(AND(M66="Entregado",N66=""),"Revisar entrega",IF(AND(M66&lt;&gt;"Entregado",N66&lt;&gt;""),"Comprobar estado",IF(AND(M66&lt;&gt;"Cancelado",N66="",B66&lt;=TODAY()+7),"Comprobar entrega","Sin aviso"))))))</f>
        <v/>
      </c>
    </row>
    <row r="67">
      <c r="A67" s="13" t="n"/>
      <c r="B67" s="24" t="n"/>
      <c r="C67" s="13" t="n"/>
      <c r="D67" s="13" t="n"/>
      <c r="E67" s="13" t="n"/>
      <c r="F67" s="24" t="n"/>
      <c r="G67" s="24" t="n"/>
      <c r="H67" s="24" t="n"/>
      <c r="I67" s="15" t="n"/>
      <c r="J67" s="16" t="n"/>
      <c r="K67" s="13" t="n"/>
      <c r="L67" s="13" t="n"/>
      <c r="M67" s="13" t="n"/>
      <c r="N67" s="24" t="n"/>
      <c r="O67" s="25">
        <f>IF(A67="","",IFERROR(IF(OR(G67="",H67=""),"",H67-G67+1),""))</f>
        <v/>
      </c>
      <c r="P67" s="4">
        <f>IF(A67="","",IF(COUNTBLANK(A67:M67)&gt;0,"Revisar datos",IF(OR(H67&lt;G67,B67&lt;G67,B67&gt;H67,F67&gt;B67,AND(N67&lt;&gt;"",N67&lt;F67)),"Comprobar fechas",IF(AND(M67="Entregado",N67=""),"Revisar entrega",IF(AND(M67&lt;&gt;"Entregado",N67&lt;&gt;""),"Comprobar estado",IF(AND(M67&lt;&gt;"Cancelado",N67="",B67&lt;=TODAY()+7),"Comprobar entrega","Sin aviso"))))))</f>
        <v/>
      </c>
    </row>
    <row r="68">
      <c r="A68" s="13" t="n"/>
      <c r="B68" s="24" t="n"/>
      <c r="C68" s="13" t="n"/>
      <c r="D68" s="13" t="n"/>
      <c r="E68" s="13" t="n"/>
      <c r="F68" s="24" t="n"/>
      <c r="G68" s="24" t="n"/>
      <c r="H68" s="24" t="n"/>
      <c r="I68" s="15" t="n"/>
      <c r="J68" s="16" t="n"/>
      <c r="K68" s="13" t="n"/>
      <c r="L68" s="13" t="n"/>
      <c r="M68" s="13" t="n"/>
      <c r="N68" s="24" t="n"/>
      <c r="O68" s="26">
        <f>IF(A68="","",IFERROR(IF(OR(G68="",H68=""),"",H68-G68+1),""))</f>
        <v/>
      </c>
      <c r="P68" s="7">
        <f>IF(A68="","",IF(COUNTBLANK(A68:M68)&gt;0,"Revisar datos",IF(OR(H68&lt;G68,B68&lt;G68,B68&gt;H68,F68&gt;B68,AND(N68&lt;&gt;"",N68&lt;F68)),"Comprobar fechas",IF(AND(M68="Entregado",N68=""),"Revisar entrega",IF(AND(M68&lt;&gt;"Entregado",N68&lt;&gt;""),"Comprobar estado",IF(AND(M68&lt;&gt;"Cancelado",N68="",B68&lt;=TODAY()+7),"Comprobar entrega","Sin aviso"))))))</f>
        <v/>
      </c>
    </row>
    <row r="69">
      <c r="A69" s="13" t="n"/>
      <c r="B69" s="24" t="n"/>
      <c r="C69" s="13" t="n"/>
      <c r="D69" s="13" t="n"/>
      <c r="E69" s="13" t="n"/>
      <c r="F69" s="24" t="n"/>
      <c r="G69" s="24" t="n"/>
      <c r="H69" s="24" t="n"/>
      <c r="I69" s="15" t="n"/>
      <c r="J69" s="16" t="n"/>
      <c r="K69" s="13" t="n"/>
      <c r="L69" s="13" t="n"/>
      <c r="M69" s="13" t="n"/>
      <c r="N69" s="24" t="n"/>
      <c r="O69" s="25">
        <f>IF(A69="","",IFERROR(IF(OR(G69="",H69=""),"",H69-G69+1),""))</f>
        <v/>
      </c>
      <c r="P69" s="4">
        <f>IF(A69="","",IF(COUNTBLANK(A69:M69)&gt;0,"Revisar datos",IF(OR(H69&lt;G69,B69&lt;G69,B69&gt;H69,F69&gt;B69,AND(N69&lt;&gt;"",N69&lt;F69)),"Comprobar fechas",IF(AND(M69="Entregado",N69=""),"Revisar entrega",IF(AND(M69&lt;&gt;"Entregado",N69&lt;&gt;""),"Comprobar estado",IF(AND(M69&lt;&gt;"Cancelado",N69="",B69&lt;=TODAY()+7),"Comprobar entrega","Sin aviso"))))))</f>
        <v/>
      </c>
    </row>
    <row r="70">
      <c r="A70" s="13" t="n"/>
      <c r="B70" s="24" t="n"/>
      <c r="C70" s="13" t="n"/>
      <c r="D70" s="13" t="n"/>
      <c r="E70" s="13" t="n"/>
      <c r="F70" s="24" t="n"/>
      <c r="G70" s="24" t="n"/>
      <c r="H70" s="24" t="n"/>
      <c r="I70" s="15" t="n"/>
      <c r="J70" s="16" t="n"/>
      <c r="K70" s="13" t="n"/>
      <c r="L70" s="13" t="n"/>
      <c r="M70" s="13" t="n"/>
      <c r="N70" s="24" t="n"/>
      <c r="O70" s="26">
        <f>IF(A70="","",IFERROR(IF(OR(G70="",H70=""),"",H70-G70+1),""))</f>
        <v/>
      </c>
      <c r="P70" s="7">
        <f>IF(A70="","",IF(COUNTBLANK(A70:M70)&gt;0,"Revisar datos",IF(OR(H70&lt;G70,B70&lt;G70,B70&gt;H70,F70&gt;B70,AND(N70&lt;&gt;"",N70&lt;F70)),"Comprobar fechas",IF(AND(M70="Entregado",N70=""),"Revisar entrega",IF(AND(M70&lt;&gt;"Entregado",N70&lt;&gt;""),"Comprobar estado",IF(AND(M70&lt;&gt;"Cancelado",N70="",B70&lt;=TODAY()+7),"Comprobar entrega","Sin aviso"))))))</f>
        <v/>
      </c>
    </row>
    <row r="71">
      <c r="A71" s="13" t="n"/>
      <c r="B71" s="24" t="n"/>
      <c r="C71" s="13" t="n"/>
      <c r="D71" s="13" t="n"/>
      <c r="E71" s="13" t="n"/>
      <c r="F71" s="24" t="n"/>
      <c r="G71" s="24" t="n"/>
      <c r="H71" s="24" t="n"/>
      <c r="I71" s="15" t="n"/>
      <c r="J71" s="16" t="n"/>
      <c r="K71" s="13" t="n"/>
      <c r="L71" s="13" t="n"/>
      <c r="M71" s="13" t="n"/>
      <c r="N71" s="24" t="n"/>
      <c r="O71" s="25">
        <f>IF(A71="","",IFERROR(IF(OR(G71="",H71=""),"",H71-G71+1),""))</f>
        <v/>
      </c>
      <c r="P71" s="4">
        <f>IF(A71="","",IF(COUNTBLANK(A71:M71)&gt;0,"Revisar datos",IF(OR(H71&lt;G71,B71&lt;G71,B71&gt;H71,F71&gt;B71,AND(N71&lt;&gt;"",N71&lt;F71)),"Comprobar fechas",IF(AND(M71="Entregado",N71=""),"Revisar entrega",IF(AND(M71&lt;&gt;"Entregado",N71&lt;&gt;""),"Comprobar estado",IF(AND(M71&lt;&gt;"Cancelado",N71="",B71&lt;=TODAY()+7),"Comprobar entrega","Sin aviso"))))))</f>
        <v/>
      </c>
    </row>
    <row r="72">
      <c r="A72" s="13" t="n"/>
      <c r="B72" s="24" t="n"/>
      <c r="C72" s="13" t="n"/>
      <c r="D72" s="13" t="n"/>
      <c r="E72" s="13" t="n"/>
      <c r="F72" s="24" t="n"/>
      <c r="G72" s="24" t="n"/>
      <c r="H72" s="24" t="n"/>
      <c r="I72" s="15" t="n"/>
      <c r="J72" s="16" t="n"/>
      <c r="K72" s="13" t="n"/>
      <c r="L72" s="13" t="n"/>
      <c r="M72" s="13" t="n"/>
      <c r="N72" s="24" t="n"/>
      <c r="O72" s="26">
        <f>IF(A72="","",IFERROR(IF(OR(G72="",H72=""),"",H72-G72+1),""))</f>
        <v/>
      </c>
      <c r="P72" s="7">
        <f>IF(A72="","",IF(COUNTBLANK(A72:M72)&gt;0,"Revisar datos",IF(OR(H72&lt;G72,B72&lt;G72,B72&gt;H72,F72&gt;B72,AND(N72&lt;&gt;"",N72&lt;F72)),"Comprobar fechas",IF(AND(M72="Entregado",N72=""),"Revisar entrega",IF(AND(M72&lt;&gt;"Entregado",N72&lt;&gt;""),"Comprobar estado",IF(AND(M72&lt;&gt;"Cancelado",N72="",B72&lt;=TODAY()+7),"Comprobar entrega","Sin aviso"))))))</f>
        <v/>
      </c>
    </row>
    <row r="73">
      <c r="A73" s="13" t="n"/>
      <c r="B73" s="24" t="n"/>
      <c r="C73" s="13" t="n"/>
      <c r="D73" s="13" t="n"/>
      <c r="E73" s="13" t="n"/>
      <c r="F73" s="24" t="n"/>
      <c r="G73" s="24" t="n"/>
      <c r="H73" s="24" t="n"/>
      <c r="I73" s="15" t="n"/>
      <c r="J73" s="16" t="n"/>
      <c r="K73" s="13" t="n"/>
      <c r="L73" s="13" t="n"/>
      <c r="M73" s="13" t="n"/>
      <c r="N73" s="24" t="n"/>
      <c r="O73" s="25">
        <f>IF(A73="","",IFERROR(IF(OR(G73="",H73=""),"",H73-G73+1),""))</f>
        <v/>
      </c>
      <c r="P73" s="4">
        <f>IF(A73="","",IF(COUNTBLANK(A73:M73)&gt;0,"Revisar datos",IF(OR(H73&lt;G73,B73&lt;G73,B73&gt;H73,F73&gt;B73,AND(N73&lt;&gt;"",N73&lt;F73)),"Comprobar fechas",IF(AND(M73="Entregado",N73=""),"Revisar entrega",IF(AND(M73&lt;&gt;"Entregado",N73&lt;&gt;""),"Comprobar estado",IF(AND(M73&lt;&gt;"Cancelado",N73="",B73&lt;=TODAY()+7),"Comprobar entrega","Sin aviso"))))))</f>
        <v/>
      </c>
    </row>
    <row r="74">
      <c r="A74" s="13" t="n"/>
      <c r="B74" s="24" t="n"/>
      <c r="C74" s="13" t="n"/>
      <c r="D74" s="13" t="n"/>
      <c r="E74" s="13" t="n"/>
      <c r="F74" s="24" t="n"/>
      <c r="G74" s="24" t="n"/>
      <c r="H74" s="24" t="n"/>
      <c r="I74" s="15" t="n"/>
      <c r="J74" s="16" t="n"/>
      <c r="K74" s="13" t="n"/>
      <c r="L74" s="13" t="n"/>
      <c r="M74" s="13" t="n"/>
      <c r="N74" s="24" t="n"/>
      <c r="O74" s="26">
        <f>IF(A74="","",IFERROR(IF(OR(G74="",H74=""),"",H74-G74+1),""))</f>
        <v/>
      </c>
      <c r="P74" s="7">
        <f>IF(A74="","",IF(COUNTBLANK(A74:M74)&gt;0,"Revisar datos",IF(OR(H74&lt;G74,B74&lt;G74,B74&gt;H74,F74&gt;B74,AND(N74&lt;&gt;"",N74&lt;F74)),"Comprobar fechas",IF(AND(M74="Entregado",N74=""),"Revisar entrega",IF(AND(M74&lt;&gt;"Entregado",N74&lt;&gt;""),"Comprobar estado",IF(AND(M74&lt;&gt;"Cancelado",N74="",B74&lt;=TODAY()+7),"Comprobar entrega","Sin aviso"))))))</f>
        <v/>
      </c>
    </row>
    <row r="75">
      <c r="A75" s="13" t="n"/>
      <c r="B75" s="24" t="n"/>
      <c r="C75" s="13" t="n"/>
      <c r="D75" s="13" t="n"/>
      <c r="E75" s="13" t="n"/>
      <c r="F75" s="24" t="n"/>
      <c r="G75" s="24" t="n"/>
      <c r="H75" s="24" t="n"/>
      <c r="I75" s="15" t="n"/>
      <c r="J75" s="16" t="n"/>
      <c r="K75" s="13" t="n"/>
      <c r="L75" s="13" t="n"/>
      <c r="M75" s="13" t="n"/>
      <c r="N75" s="24" t="n"/>
      <c r="O75" s="25">
        <f>IF(A75="","",IFERROR(IF(OR(G75="",H75=""),"",H75-G75+1),""))</f>
        <v/>
      </c>
      <c r="P75" s="4">
        <f>IF(A75="","",IF(COUNTBLANK(A75:M75)&gt;0,"Revisar datos",IF(OR(H75&lt;G75,B75&lt;G75,B75&gt;H75,F75&gt;B75,AND(N75&lt;&gt;"",N75&lt;F75)),"Comprobar fechas",IF(AND(M75="Entregado",N75=""),"Revisar entrega",IF(AND(M75&lt;&gt;"Entregado",N75&lt;&gt;""),"Comprobar estado",IF(AND(M75&lt;&gt;"Cancelado",N75="",B75&lt;=TODAY()+7),"Comprobar entrega","Sin aviso"))))))</f>
        <v/>
      </c>
    </row>
    <row r="76">
      <c r="A76" s="13" t="n"/>
      <c r="B76" s="24" t="n"/>
      <c r="C76" s="13" t="n"/>
      <c r="D76" s="13" t="n"/>
      <c r="E76" s="13" t="n"/>
      <c r="F76" s="24" t="n"/>
      <c r="G76" s="24" t="n"/>
      <c r="H76" s="24" t="n"/>
      <c r="I76" s="15" t="n"/>
      <c r="J76" s="16" t="n"/>
      <c r="K76" s="13" t="n"/>
      <c r="L76" s="13" t="n"/>
      <c r="M76" s="13" t="n"/>
      <c r="N76" s="24" t="n"/>
      <c r="O76" s="26">
        <f>IF(A76="","",IFERROR(IF(OR(G76="",H76=""),"",H76-G76+1),""))</f>
        <v/>
      </c>
      <c r="P76" s="7">
        <f>IF(A76="","",IF(COUNTBLANK(A76:M76)&gt;0,"Revisar datos",IF(OR(H76&lt;G76,B76&lt;G76,B76&gt;H76,F76&gt;B76,AND(N76&lt;&gt;"",N76&lt;F76)),"Comprobar fechas",IF(AND(M76="Entregado",N76=""),"Revisar entrega",IF(AND(M76&lt;&gt;"Entregado",N76&lt;&gt;""),"Comprobar estado",IF(AND(M76&lt;&gt;"Cancelado",N76="",B76&lt;=TODAY()+7),"Comprobar entrega","Sin aviso"))))))</f>
        <v/>
      </c>
    </row>
    <row r="77">
      <c r="A77" s="13" t="n"/>
      <c r="B77" s="24" t="n"/>
      <c r="C77" s="13" t="n"/>
      <c r="D77" s="13" t="n"/>
      <c r="E77" s="13" t="n"/>
      <c r="F77" s="24" t="n"/>
      <c r="G77" s="24" t="n"/>
      <c r="H77" s="24" t="n"/>
      <c r="I77" s="15" t="n"/>
      <c r="J77" s="16" t="n"/>
      <c r="K77" s="13" t="n"/>
      <c r="L77" s="13" t="n"/>
      <c r="M77" s="13" t="n"/>
      <c r="N77" s="24" t="n"/>
      <c r="O77" s="25">
        <f>IF(A77="","",IFERROR(IF(OR(G77="",H77=""),"",H77-G77+1),""))</f>
        <v/>
      </c>
      <c r="P77" s="4">
        <f>IF(A77="","",IF(COUNTBLANK(A77:M77)&gt;0,"Revisar datos",IF(OR(H77&lt;G77,B77&lt;G77,B77&gt;H77,F77&gt;B77,AND(N77&lt;&gt;"",N77&lt;F77)),"Comprobar fechas",IF(AND(M77="Entregado",N77=""),"Revisar entrega",IF(AND(M77&lt;&gt;"Entregado",N77&lt;&gt;""),"Comprobar estado",IF(AND(M77&lt;&gt;"Cancelado",N77="",B77&lt;=TODAY()+7),"Comprobar entrega","Sin aviso"))))))</f>
        <v/>
      </c>
    </row>
    <row r="78">
      <c r="A78" s="13" t="n"/>
      <c r="B78" s="24" t="n"/>
      <c r="C78" s="13" t="n"/>
      <c r="D78" s="13" t="n"/>
      <c r="E78" s="13" t="n"/>
      <c r="F78" s="24" t="n"/>
      <c r="G78" s="24" t="n"/>
      <c r="H78" s="24" t="n"/>
      <c r="I78" s="15" t="n"/>
      <c r="J78" s="16" t="n"/>
      <c r="K78" s="13" t="n"/>
      <c r="L78" s="13" t="n"/>
      <c r="M78" s="13" t="n"/>
      <c r="N78" s="24" t="n"/>
      <c r="O78" s="26">
        <f>IF(A78="","",IFERROR(IF(OR(G78="",H78=""),"",H78-G78+1),""))</f>
        <v/>
      </c>
      <c r="P78" s="7">
        <f>IF(A78="","",IF(COUNTBLANK(A78:M78)&gt;0,"Revisar datos",IF(OR(H78&lt;G78,B78&lt;G78,B78&gt;H78,F78&gt;B78,AND(N78&lt;&gt;"",N78&lt;F78)),"Comprobar fechas",IF(AND(M78="Entregado",N78=""),"Revisar entrega",IF(AND(M78&lt;&gt;"Entregado",N78&lt;&gt;""),"Comprobar estado",IF(AND(M78&lt;&gt;"Cancelado",N78="",B78&lt;=TODAY()+7),"Comprobar entrega","Sin aviso"))))))</f>
        <v/>
      </c>
    </row>
    <row r="79">
      <c r="A79" s="13" t="n"/>
      <c r="B79" s="24" t="n"/>
      <c r="C79" s="13" t="n"/>
      <c r="D79" s="13" t="n"/>
      <c r="E79" s="13" t="n"/>
      <c r="F79" s="24" t="n"/>
      <c r="G79" s="24" t="n"/>
      <c r="H79" s="24" t="n"/>
      <c r="I79" s="15" t="n"/>
      <c r="J79" s="16" t="n"/>
      <c r="K79" s="13" t="n"/>
      <c r="L79" s="13" t="n"/>
      <c r="M79" s="13" t="n"/>
      <c r="N79" s="24" t="n"/>
      <c r="O79" s="25">
        <f>IF(A79="","",IFERROR(IF(OR(G79="",H79=""),"",H79-G79+1),""))</f>
        <v/>
      </c>
      <c r="P79" s="4">
        <f>IF(A79="","",IF(COUNTBLANK(A79:M79)&gt;0,"Revisar datos",IF(OR(H79&lt;G79,B79&lt;G79,B79&gt;H79,F79&gt;B79,AND(N79&lt;&gt;"",N79&lt;F79)),"Comprobar fechas",IF(AND(M79="Entregado",N79=""),"Revisar entrega",IF(AND(M79&lt;&gt;"Entregado",N79&lt;&gt;""),"Comprobar estado",IF(AND(M79&lt;&gt;"Cancelado",N79="",B79&lt;=TODAY()+7),"Comprobar entrega","Sin aviso"))))))</f>
        <v/>
      </c>
    </row>
    <row r="80">
      <c r="A80" s="13" t="n"/>
      <c r="B80" s="24" t="n"/>
      <c r="C80" s="13" t="n"/>
      <c r="D80" s="13" t="n"/>
      <c r="E80" s="13" t="n"/>
      <c r="F80" s="24" t="n"/>
      <c r="G80" s="24" t="n"/>
      <c r="H80" s="24" t="n"/>
      <c r="I80" s="15" t="n"/>
      <c r="J80" s="16" t="n"/>
      <c r="K80" s="13" t="n"/>
      <c r="L80" s="13" t="n"/>
      <c r="M80" s="13" t="n"/>
      <c r="N80" s="24" t="n"/>
      <c r="O80" s="26">
        <f>IF(A80="","",IFERROR(IF(OR(G80="",H80=""),"",H80-G80+1),""))</f>
        <v/>
      </c>
      <c r="P80" s="7">
        <f>IF(A80="","",IF(COUNTBLANK(A80:M80)&gt;0,"Revisar datos",IF(OR(H80&lt;G80,B80&lt;G80,B80&gt;H80,F80&gt;B80,AND(N80&lt;&gt;"",N80&lt;F80)),"Comprobar fechas",IF(AND(M80="Entregado",N80=""),"Revisar entrega",IF(AND(M80&lt;&gt;"Entregado",N80&lt;&gt;""),"Comprobar estado",IF(AND(M80&lt;&gt;"Cancelado",N80="",B80&lt;=TODAY()+7),"Comprobar entrega","Sin aviso"))))))</f>
        <v/>
      </c>
    </row>
    <row r="81">
      <c r="A81" s="13" t="n"/>
      <c r="B81" s="24" t="n"/>
      <c r="C81" s="13" t="n"/>
      <c r="D81" s="13" t="n"/>
      <c r="E81" s="13" t="n"/>
      <c r="F81" s="24" t="n"/>
      <c r="G81" s="24" t="n"/>
      <c r="H81" s="24" t="n"/>
      <c r="I81" s="15" t="n"/>
      <c r="J81" s="16" t="n"/>
      <c r="K81" s="13" t="n"/>
      <c r="L81" s="13" t="n"/>
      <c r="M81" s="13" t="n"/>
      <c r="N81" s="24" t="n"/>
      <c r="O81" s="25">
        <f>IF(A81="","",IFERROR(IF(OR(G81="",H81=""),"",H81-G81+1),""))</f>
        <v/>
      </c>
      <c r="P81" s="4">
        <f>IF(A81="","",IF(COUNTBLANK(A81:M81)&gt;0,"Revisar datos",IF(OR(H81&lt;G81,B81&lt;G81,B81&gt;H81,F81&gt;B81,AND(N81&lt;&gt;"",N81&lt;F81)),"Comprobar fechas",IF(AND(M81="Entregado",N81=""),"Revisar entrega",IF(AND(M81&lt;&gt;"Entregado",N81&lt;&gt;""),"Comprobar estado",IF(AND(M81&lt;&gt;"Cancelado",N81="",B81&lt;=TODAY()+7),"Comprobar entrega","Sin aviso"))))))</f>
        <v/>
      </c>
    </row>
    <row r="82">
      <c r="A82" s="13" t="n"/>
      <c r="B82" s="24" t="n"/>
      <c r="C82" s="13" t="n"/>
      <c r="D82" s="13" t="n"/>
      <c r="E82" s="13" t="n"/>
      <c r="F82" s="24" t="n"/>
      <c r="G82" s="24" t="n"/>
      <c r="H82" s="24" t="n"/>
      <c r="I82" s="15" t="n"/>
      <c r="J82" s="16" t="n"/>
      <c r="K82" s="13" t="n"/>
      <c r="L82" s="13" t="n"/>
      <c r="M82" s="13" t="n"/>
      <c r="N82" s="24" t="n"/>
      <c r="O82" s="26">
        <f>IF(A82="","",IFERROR(IF(OR(G82="",H82=""),"",H82-G82+1),""))</f>
        <v/>
      </c>
      <c r="P82" s="7">
        <f>IF(A82="","",IF(COUNTBLANK(A82:M82)&gt;0,"Revisar datos",IF(OR(H82&lt;G82,B82&lt;G82,B82&gt;H82,F82&gt;B82,AND(N82&lt;&gt;"",N82&lt;F82)),"Comprobar fechas",IF(AND(M82="Entregado",N82=""),"Revisar entrega",IF(AND(M82&lt;&gt;"Entregado",N82&lt;&gt;""),"Comprobar estado",IF(AND(M82&lt;&gt;"Cancelado",N82="",B82&lt;=TODAY()+7),"Comprobar entrega","Sin aviso"))))))</f>
        <v/>
      </c>
    </row>
    <row r="83">
      <c r="A83" s="13" t="n"/>
      <c r="B83" s="24" t="n"/>
      <c r="C83" s="13" t="n"/>
      <c r="D83" s="13" t="n"/>
      <c r="E83" s="13" t="n"/>
      <c r="F83" s="24" t="n"/>
      <c r="G83" s="24" t="n"/>
      <c r="H83" s="24" t="n"/>
      <c r="I83" s="15" t="n"/>
      <c r="J83" s="16" t="n"/>
      <c r="K83" s="13" t="n"/>
      <c r="L83" s="13" t="n"/>
      <c r="M83" s="13" t="n"/>
      <c r="N83" s="24" t="n"/>
      <c r="O83" s="25">
        <f>IF(A83="","",IFERROR(IF(OR(G83="",H83=""),"",H83-G83+1),""))</f>
        <v/>
      </c>
      <c r="P83" s="4">
        <f>IF(A83="","",IF(COUNTBLANK(A83:M83)&gt;0,"Revisar datos",IF(OR(H83&lt;G83,B83&lt;G83,B83&gt;H83,F83&gt;B83,AND(N83&lt;&gt;"",N83&lt;F83)),"Comprobar fechas",IF(AND(M83="Entregado",N83=""),"Revisar entrega",IF(AND(M83&lt;&gt;"Entregado",N83&lt;&gt;""),"Comprobar estado",IF(AND(M83&lt;&gt;"Cancelado",N83="",B83&lt;=TODAY()+7),"Comprobar entrega","Sin aviso"))))))</f>
        <v/>
      </c>
    </row>
    <row r="84">
      <c r="A84" s="13" t="n"/>
      <c r="B84" s="24" t="n"/>
      <c r="C84" s="13" t="n"/>
      <c r="D84" s="13" t="n"/>
      <c r="E84" s="13" t="n"/>
      <c r="F84" s="24" t="n"/>
      <c r="G84" s="24" t="n"/>
      <c r="H84" s="24" t="n"/>
      <c r="I84" s="15" t="n"/>
      <c r="J84" s="16" t="n"/>
      <c r="K84" s="13" t="n"/>
      <c r="L84" s="13" t="n"/>
      <c r="M84" s="13" t="n"/>
      <c r="N84" s="24" t="n"/>
      <c r="O84" s="26">
        <f>IF(A84="","",IFERROR(IF(OR(G84="",H84=""),"",H84-G84+1),""))</f>
        <v/>
      </c>
      <c r="P84" s="7">
        <f>IF(A84="","",IF(COUNTBLANK(A84:M84)&gt;0,"Revisar datos",IF(OR(H84&lt;G84,B84&lt;G84,B84&gt;H84,F84&gt;B84,AND(N84&lt;&gt;"",N84&lt;F84)),"Comprobar fechas",IF(AND(M84="Entregado",N84=""),"Revisar entrega",IF(AND(M84&lt;&gt;"Entregado",N84&lt;&gt;""),"Comprobar estado",IF(AND(M84&lt;&gt;"Cancelado",N84="",B84&lt;=TODAY()+7),"Comprobar entrega","Sin aviso"))))))</f>
        <v/>
      </c>
    </row>
    <row r="85">
      <c r="A85" s="13" t="n"/>
      <c r="B85" s="24" t="n"/>
      <c r="C85" s="13" t="n"/>
      <c r="D85" s="13" t="n"/>
      <c r="E85" s="13" t="n"/>
      <c r="F85" s="24" t="n"/>
      <c r="G85" s="24" t="n"/>
      <c r="H85" s="24" t="n"/>
      <c r="I85" s="15" t="n"/>
      <c r="J85" s="16" t="n"/>
      <c r="K85" s="13" t="n"/>
      <c r="L85" s="13" t="n"/>
      <c r="M85" s="13" t="n"/>
      <c r="N85" s="24" t="n"/>
      <c r="O85" s="25">
        <f>IF(A85="","",IFERROR(IF(OR(G85="",H85=""),"",H85-G85+1),""))</f>
        <v/>
      </c>
      <c r="P85" s="4">
        <f>IF(A85="","",IF(COUNTBLANK(A85:M85)&gt;0,"Revisar datos",IF(OR(H85&lt;G85,B85&lt;G85,B85&gt;H85,F85&gt;B85,AND(N85&lt;&gt;"",N85&lt;F85)),"Comprobar fechas",IF(AND(M85="Entregado",N85=""),"Revisar entrega",IF(AND(M85&lt;&gt;"Entregado",N85&lt;&gt;""),"Comprobar estado",IF(AND(M85&lt;&gt;"Cancelado",N85="",B85&lt;=TODAY()+7),"Comprobar entrega","Sin aviso"))))))</f>
        <v/>
      </c>
    </row>
    <row r="86">
      <c r="A86" s="13" t="n"/>
      <c r="B86" s="24" t="n"/>
      <c r="C86" s="13" t="n"/>
      <c r="D86" s="13" t="n"/>
      <c r="E86" s="13" t="n"/>
      <c r="F86" s="24" t="n"/>
      <c r="G86" s="24" t="n"/>
      <c r="H86" s="24" t="n"/>
      <c r="I86" s="15" t="n"/>
      <c r="J86" s="16" t="n"/>
      <c r="K86" s="13" t="n"/>
      <c r="L86" s="13" t="n"/>
      <c r="M86" s="13" t="n"/>
      <c r="N86" s="24" t="n"/>
      <c r="O86" s="26">
        <f>IF(A86="","",IFERROR(IF(OR(G86="",H86=""),"",H86-G86+1),""))</f>
        <v/>
      </c>
      <c r="P86" s="7">
        <f>IF(A86="","",IF(COUNTBLANK(A86:M86)&gt;0,"Revisar datos",IF(OR(H86&lt;G86,B86&lt;G86,B86&gt;H86,F86&gt;B86,AND(N86&lt;&gt;"",N86&lt;F86)),"Comprobar fechas",IF(AND(M86="Entregado",N86=""),"Revisar entrega",IF(AND(M86&lt;&gt;"Entregado",N86&lt;&gt;""),"Comprobar estado",IF(AND(M86&lt;&gt;"Cancelado",N86="",B86&lt;=TODAY()+7),"Comprobar entrega","Sin aviso"))))))</f>
        <v/>
      </c>
    </row>
    <row r="87">
      <c r="A87" s="13" t="n"/>
      <c r="B87" s="24" t="n"/>
      <c r="C87" s="13" t="n"/>
      <c r="D87" s="13" t="n"/>
      <c r="E87" s="13" t="n"/>
      <c r="F87" s="24" t="n"/>
      <c r="G87" s="24" t="n"/>
      <c r="H87" s="24" t="n"/>
      <c r="I87" s="15" t="n"/>
      <c r="J87" s="16" t="n"/>
      <c r="K87" s="13" t="n"/>
      <c r="L87" s="13" t="n"/>
      <c r="M87" s="13" t="n"/>
      <c r="N87" s="24" t="n"/>
      <c r="O87" s="25">
        <f>IF(A87="","",IFERROR(IF(OR(G87="",H87=""),"",H87-G87+1),""))</f>
        <v/>
      </c>
      <c r="P87" s="4">
        <f>IF(A87="","",IF(COUNTBLANK(A87:M87)&gt;0,"Revisar datos",IF(OR(H87&lt;G87,B87&lt;G87,B87&gt;H87,F87&gt;B87,AND(N87&lt;&gt;"",N87&lt;F87)),"Comprobar fechas",IF(AND(M87="Entregado",N87=""),"Revisar entrega",IF(AND(M87&lt;&gt;"Entregado",N87&lt;&gt;""),"Comprobar estado",IF(AND(M87&lt;&gt;"Cancelado",N87="",B87&lt;=TODAY()+7),"Comprobar entrega","Sin aviso"))))))</f>
        <v/>
      </c>
    </row>
    <row r="88">
      <c r="A88" s="13" t="n"/>
      <c r="B88" s="24" t="n"/>
      <c r="C88" s="13" t="n"/>
      <c r="D88" s="13" t="n"/>
      <c r="E88" s="13" t="n"/>
      <c r="F88" s="24" t="n"/>
      <c r="G88" s="24" t="n"/>
      <c r="H88" s="24" t="n"/>
      <c r="I88" s="15" t="n"/>
      <c r="J88" s="16" t="n"/>
      <c r="K88" s="13" t="n"/>
      <c r="L88" s="13" t="n"/>
      <c r="M88" s="13" t="n"/>
      <c r="N88" s="24" t="n"/>
      <c r="O88" s="26">
        <f>IF(A88="","",IFERROR(IF(OR(G88="",H88=""),"",H88-G88+1),""))</f>
        <v/>
      </c>
      <c r="P88" s="7">
        <f>IF(A88="","",IF(COUNTBLANK(A88:M88)&gt;0,"Revisar datos",IF(OR(H88&lt;G88,B88&lt;G88,B88&gt;H88,F88&gt;B88,AND(N88&lt;&gt;"",N88&lt;F88)),"Comprobar fechas",IF(AND(M88="Entregado",N88=""),"Revisar entrega",IF(AND(M88&lt;&gt;"Entregado",N88&lt;&gt;""),"Comprobar estado",IF(AND(M88&lt;&gt;"Cancelado",N88="",B88&lt;=TODAY()+7),"Comprobar entrega","Sin aviso"))))))</f>
        <v/>
      </c>
    </row>
    <row r="89">
      <c r="A89" s="13" t="n"/>
      <c r="B89" s="24" t="n"/>
      <c r="C89" s="13" t="n"/>
      <c r="D89" s="13" t="n"/>
      <c r="E89" s="13" t="n"/>
      <c r="F89" s="24" t="n"/>
      <c r="G89" s="24" t="n"/>
      <c r="H89" s="24" t="n"/>
      <c r="I89" s="15" t="n"/>
      <c r="J89" s="16" t="n"/>
      <c r="K89" s="13" t="n"/>
      <c r="L89" s="13" t="n"/>
      <c r="M89" s="13" t="n"/>
      <c r="N89" s="24" t="n"/>
      <c r="O89" s="25">
        <f>IF(A89="","",IFERROR(IF(OR(G89="",H89=""),"",H89-G89+1),""))</f>
        <v/>
      </c>
      <c r="P89" s="4">
        <f>IF(A89="","",IF(COUNTBLANK(A89:M89)&gt;0,"Revisar datos",IF(OR(H89&lt;G89,B89&lt;G89,B89&gt;H89,F89&gt;B89,AND(N89&lt;&gt;"",N89&lt;F89)),"Comprobar fechas",IF(AND(M89="Entregado",N89=""),"Revisar entrega",IF(AND(M89&lt;&gt;"Entregado",N89&lt;&gt;""),"Comprobar estado",IF(AND(M89&lt;&gt;"Cancelado",N89="",B89&lt;=TODAY()+7),"Comprobar entrega","Sin aviso"))))))</f>
        <v/>
      </c>
    </row>
    <row r="90">
      <c r="A90" s="13" t="n"/>
      <c r="B90" s="24" t="n"/>
      <c r="C90" s="13" t="n"/>
      <c r="D90" s="13" t="n"/>
      <c r="E90" s="13" t="n"/>
      <c r="F90" s="24" t="n"/>
      <c r="G90" s="24" t="n"/>
      <c r="H90" s="24" t="n"/>
      <c r="I90" s="15" t="n"/>
      <c r="J90" s="16" t="n"/>
      <c r="K90" s="13" t="n"/>
      <c r="L90" s="13" t="n"/>
      <c r="M90" s="13" t="n"/>
      <c r="N90" s="24" t="n"/>
      <c r="O90" s="26">
        <f>IF(A90="","",IFERROR(IF(OR(G90="",H90=""),"",H90-G90+1),""))</f>
        <v/>
      </c>
      <c r="P90" s="7">
        <f>IF(A90="","",IF(COUNTBLANK(A90:M90)&gt;0,"Revisar datos",IF(OR(H90&lt;G90,B90&lt;G90,B90&gt;H90,F90&gt;B90,AND(N90&lt;&gt;"",N90&lt;F90)),"Comprobar fechas",IF(AND(M90="Entregado",N90=""),"Revisar entrega",IF(AND(M90&lt;&gt;"Entregado",N90&lt;&gt;""),"Comprobar estado",IF(AND(M90&lt;&gt;"Cancelado",N90="",B90&lt;=TODAY()+7),"Comprobar entrega","Sin aviso"))))))</f>
        <v/>
      </c>
    </row>
    <row r="91">
      <c r="A91" s="13" t="n"/>
      <c r="B91" s="24" t="n"/>
      <c r="C91" s="13" t="n"/>
      <c r="D91" s="13" t="n"/>
      <c r="E91" s="13" t="n"/>
      <c r="F91" s="24" t="n"/>
      <c r="G91" s="24" t="n"/>
      <c r="H91" s="24" t="n"/>
      <c r="I91" s="15" t="n"/>
      <c r="J91" s="16" t="n"/>
      <c r="K91" s="13" t="n"/>
      <c r="L91" s="13" t="n"/>
      <c r="M91" s="13" t="n"/>
      <c r="N91" s="24" t="n"/>
      <c r="O91" s="25">
        <f>IF(A91="","",IFERROR(IF(OR(G91="",H91=""),"",H91-G91+1),""))</f>
        <v/>
      </c>
      <c r="P91" s="4">
        <f>IF(A91="","",IF(COUNTBLANK(A91:M91)&gt;0,"Revisar datos",IF(OR(H91&lt;G91,B91&lt;G91,B91&gt;H91,F91&gt;B91,AND(N91&lt;&gt;"",N91&lt;F91)),"Comprobar fechas",IF(AND(M91="Entregado",N91=""),"Revisar entrega",IF(AND(M91&lt;&gt;"Entregado",N91&lt;&gt;""),"Comprobar estado",IF(AND(M91&lt;&gt;"Cancelado",N91="",B91&lt;=TODAY()+7),"Comprobar entrega","Sin aviso"))))))</f>
        <v/>
      </c>
    </row>
    <row r="92">
      <c r="A92" s="13" t="n"/>
      <c r="B92" s="24" t="n"/>
      <c r="C92" s="13" t="n"/>
      <c r="D92" s="13" t="n"/>
      <c r="E92" s="13" t="n"/>
      <c r="F92" s="24" t="n"/>
      <c r="G92" s="24" t="n"/>
      <c r="H92" s="24" t="n"/>
      <c r="I92" s="15" t="n"/>
      <c r="J92" s="16" t="n"/>
      <c r="K92" s="13" t="n"/>
      <c r="L92" s="13" t="n"/>
      <c r="M92" s="13" t="n"/>
      <c r="N92" s="24" t="n"/>
      <c r="O92" s="26">
        <f>IF(A92="","",IFERROR(IF(OR(G92="",H92=""),"",H92-G92+1),""))</f>
        <v/>
      </c>
      <c r="P92" s="7">
        <f>IF(A92="","",IF(COUNTBLANK(A92:M92)&gt;0,"Revisar datos",IF(OR(H92&lt;G92,B92&lt;G92,B92&gt;H92,F92&gt;B92,AND(N92&lt;&gt;"",N92&lt;F92)),"Comprobar fechas",IF(AND(M92="Entregado",N92=""),"Revisar entrega",IF(AND(M92&lt;&gt;"Entregado",N92&lt;&gt;""),"Comprobar estado",IF(AND(M92&lt;&gt;"Cancelado",N92="",B92&lt;=TODAY()+7),"Comprobar entrega","Sin aviso"))))))</f>
        <v/>
      </c>
    </row>
    <row r="93">
      <c r="A93" s="13" t="n"/>
      <c r="B93" s="24" t="n"/>
      <c r="C93" s="13" t="n"/>
      <c r="D93" s="13" t="n"/>
      <c r="E93" s="13" t="n"/>
      <c r="F93" s="24" t="n"/>
      <c r="G93" s="24" t="n"/>
      <c r="H93" s="24" t="n"/>
      <c r="I93" s="15" t="n"/>
      <c r="J93" s="16" t="n"/>
      <c r="K93" s="13" t="n"/>
      <c r="L93" s="13" t="n"/>
      <c r="M93" s="13" t="n"/>
      <c r="N93" s="24" t="n"/>
      <c r="O93" s="25">
        <f>IF(A93="","",IFERROR(IF(OR(G93="",H93=""),"",H93-G93+1),""))</f>
        <v/>
      </c>
      <c r="P93" s="4">
        <f>IF(A93="","",IF(COUNTBLANK(A93:M93)&gt;0,"Revisar datos",IF(OR(H93&lt;G93,B93&lt;G93,B93&gt;H93,F93&gt;B93,AND(N93&lt;&gt;"",N93&lt;F93)),"Comprobar fechas",IF(AND(M93="Entregado",N93=""),"Revisar entrega",IF(AND(M93&lt;&gt;"Entregado",N93&lt;&gt;""),"Comprobar estado",IF(AND(M93&lt;&gt;"Cancelado",N93="",B93&lt;=TODAY()+7),"Comprobar entrega","Sin aviso"))))))</f>
        <v/>
      </c>
    </row>
    <row r="94">
      <c r="A94" s="13" t="n"/>
      <c r="B94" s="24" t="n"/>
      <c r="C94" s="13" t="n"/>
      <c r="D94" s="13" t="n"/>
      <c r="E94" s="13" t="n"/>
      <c r="F94" s="24" t="n"/>
      <c r="G94" s="24" t="n"/>
      <c r="H94" s="24" t="n"/>
      <c r="I94" s="15" t="n"/>
      <c r="J94" s="16" t="n"/>
      <c r="K94" s="13" t="n"/>
      <c r="L94" s="13" t="n"/>
      <c r="M94" s="13" t="n"/>
      <c r="N94" s="24" t="n"/>
      <c r="O94" s="26">
        <f>IF(A94="","",IFERROR(IF(OR(G94="",H94=""),"",H94-G94+1),""))</f>
        <v/>
      </c>
      <c r="P94" s="7">
        <f>IF(A94="","",IF(COUNTBLANK(A94:M94)&gt;0,"Revisar datos",IF(OR(H94&lt;G94,B94&lt;G94,B94&gt;H94,F94&gt;B94,AND(N94&lt;&gt;"",N94&lt;F94)),"Comprobar fechas",IF(AND(M94="Entregado",N94=""),"Revisar entrega",IF(AND(M94&lt;&gt;"Entregado",N94&lt;&gt;""),"Comprobar estado",IF(AND(M94&lt;&gt;"Cancelado",N94="",B94&lt;=TODAY()+7),"Comprobar entrega","Sin aviso"))))))</f>
        <v/>
      </c>
    </row>
    <row r="95">
      <c r="A95" s="13" t="n"/>
      <c r="B95" s="24" t="n"/>
      <c r="C95" s="13" t="n"/>
      <c r="D95" s="13" t="n"/>
      <c r="E95" s="13" t="n"/>
      <c r="F95" s="24" t="n"/>
      <c r="G95" s="24" t="n"/>
      <c r="H95" s="24" t="n"/>
      <c r="I95" s="15" t="n"/>
      <c r="J95" s="16" t="n"/>
      <c r="K95" s="13" t="n"/>
      <c r="L95" s="13" t="n"/>
      <c r="M95" s="13" t="n"/>
      <c r="N95" s="24" t="n"/>
      <c r="O95" s="25">
        <f>IF(A95="","",IFERROR(IF(OR(G95="",H95=""),"",H95-G95+1),""))</f>
        <v/>
      </c>
      <c r="P95" s="4">
        <f>IF(A95="","",IF(COUNTBLANK(A95:M95)&gt;0,"Revisar datos",IF(OR(H95&lt;G95,B95&lt;G95,B95&gt;H95,F95&gt;B95,AND(N95&lt;&gt;"",N95&lt;F95)),"Comprobar fechas",IF(AND(M95="Entregado",N95=""),"Revisar entrega",IF(AND(M95&lt;&gt;"Entregado",N95&lt;&gt;""),"Comprobar estado",IF(AND(M95&lt;&gt;"Cancelado",N95="",B95&lt;=TODAY()+7),"Comprobar entrega","Sin aviso"))))))</f>
        <v/>
      </c>
    </row>
    <row r="96">
      <c r="A96" s="13" t="n"/>
      <c r="B96" s="24" t="n"/>
      <c r="C96" s="13" t="n"/>
      <c r="D96" s="13" t="n"/>
      <c r="E96" s="13" t="n"/>
      <c r="F96" s="24" t="n"/>
      <c r="G96" s="24" t="n"/>
      <c r="H96" s="24" t="n"/>
      <c r="I96" s="15" t="n"/>
      <c r="J96" s="16" t="n"/>
      <c r="K96" s="13" t="n"/>
      <c r="L96" s="13" t="n"/>
      <c r="M96" s="13" t="n"/>
      <c r="N96" s="24" t="n"/>
      <c r="O96" s="26">
        <f>IF(A96="","",IFERROR(IF(OR(G96="",H96=""),"",H96-G96+1),""))</f>
        <v/>
      </c>
      <c r="P96" s="7">
        <f>IF(A96="","",IF(COUNTBLANK(A96:M96)&gt;0,"Revisar datos",IF(OR(H96&lt;G96,B96&lt;G96,B96&gt;H96,F96&gt;B96,AND(N96&lt;&gt;"",N96&lt;F96)),"Comprobar fechas",IF(AND(M96="Entregado",N96=""),"Revisar entrega",IF(AND(M96&lt;&gt;"Entregado",N96&lt;&gt;""),"Comprobar estado",IF(AND(M96&lt;&gt;"Cancelado",N96="",B96&lt;=TODAY()+7),"Comprobar entrega","Sin aviso"))))))</f>
        <v/>
      </c>
    </row>
    <row r="97">
      <c r="A97" s="13" t="n"/>
      <c r="B97" s="24" t="n"/>
      <c r="C97" s="13" t="n"/>
      <c r="D97" s="13" t="n"/>
      <c r="E97" s="13" t="n"/>
      <c r="F97" s="24" t="n"/>
      <c r="G97" s="24" t="n"/>
      <c r="H97" s="24" t="n"/>
      <c r="I97" s="15" t="n"/>
      <c r="J97" s="16" t="n"/>
      <c r="K97" s="13" t="n"/>
      <c r="L97" s="13" t="n"/>
      <c r="M97" s="13" t="n"/>
      <c r="N97" s="24" t="n"/>
      <c r="O97" s="25">
        <f>IF(A97="","",IFERROR(IF(OR(G97="",H97=""),"",H97-G97+1),""))</f>
        <v/>
      </c>
      <c r="P97" s="4">
        <f>IF(A97="","",IF(COUNTBLANK(A97:M97)&gt;0,"Revisar datos",IF(OR(H97&lt;G97,B97&lt;G97,B97&gt;H97,F97&gt;B97,AND(N97&lt;&gt;"",N97&lt;F97)),"Comprobar fechas",IF(AND(M97="Entregado",N97=""),"Revisar entrega",IF(AND(M97&lt;&gt;"Entregado",N97&lt;&gt;""),"Comprobar estado",IF(AND(M97&lt;&gt;"Cancelado",N97="",B97&lt;=TODAY()+7),"Comprobar entrega","Sin aviso"))))))</f>
        <v/>
      </c>
    </row>
    <row r="98">
      <c r="A98" s="13" t="n"/>
      <c r="B98" s="24" t="n"/>
      <c r="C98" s="13" t="n"/>
      <c r="D98" s="13" t="n"/>
      <c r="E98" s="13" t="n"/>
      <c r="F98" s="24" t="n"/>
      <c r="G98" s="24" t="n"/>
      <c r="H98" s="24" t="n"/>
      <c r="I98" s="15" t="n"/>
      <c r="J98" s="16" t="n"/>
      <c r="K98" s="13" t="n"/>
      <c r="L98" s="13" t="n"/>
      <c r="M98" s="13" t="n"/>
      <c r="N98" s="24" t="n"/>
      <c r="O98" s="26">
        <f>IF(A98="","",IFERROR(IF(OR(G98="",H98=""),"",H98-G98+1),""))</f>
        <v/>
      </c>
      <c r="P98" s="7">
        <f>IF(A98="","",IF(COUNTBLANK(A98:M98)&gt;0,"Revisar datos",IF(OR(H98&lt;G98,B98&lt;G98,B98&gt;H98,F98&gt;B98,AND(N98&lt;&gt;"",N98&lt;F98)),"Comprobar fechas",IF(AND(M98="Entregado",N98=""),"Revisar entrega",IF(AND(M98&lt;&gt;"Entregado",N98&lt;&gt;""),"Comprobar estado",IF(AND(M98&lt;&gt;"Cancelado",N98="",B98&lt;=TODAY()+7),"Comprobar entrega","Sin aviso"))))))</f>
        <v/>
      </c>
    </row>
    <row r="99">
      <c r="A99" s="13" t="n"/>
      <c r="B99" s="24" t="n"/>
      <c r="C99" s="13" t="n"/>
      <c r="D99" s="13" t="n"/>
      <c r="E99" s="13" t="n"/>
      <c r="F99" s="24" t="n"/>
      <c r="G99" s="24" t="n"/>
      <c r="H99" s="24" t="n"/>
      <c r="I99" s="15" t="n"/>
      <c r="J99" s="16" t="n"/>
      <c r="K99" s="13" t="n"/>
      <c r="L99" s="13" t="n"/>
      <c r="M99" s="13" t="n"/>
      <c r="N99" s="24" t="n"/>
      <c r="O99" s="25">
        <f>IF(A99="","",IFERROR(IF(OR(G99="",H99=""),"",H99-G99+1),""))</f>
        <v/>
      </c>
      <c r="P99" s="4">
        <f>IF(A99="","",IF(COUNTBLANK(A99:M99)&gt;0,"Revisar datos",IF(OR(H99&lt;G99,B99&lt;G99,B99&gt;H99,F99&gt;B99,AND(N99&lt;&gt;"",N99&lt;F99)),"Comprobar fechas",IF(AND(M99="Entregado",N99=""),"Revisar entrega",IF(AND(M99&lt;&gt;"Entregado",N99&lt;&gt;""),"Comprobar estado",IF(AND(M99&lt;&gt;"Cancelado",N99="",B99&lt;=TODAY()+7),"Comprobar entrega","Sin aviso"))))))</f>
        <v/>
      </c>
    </row>
    <row r="100">
      <c r="A100" s="13" t="n"/>
      <c r="B100" s="24" t="n"/>
      <c r="C100" s="13" t="n"/>
      <c r="D100" s="13" t="n"/>
      <c r="E100" s="13" t="n"/>
      <c r="F100" s="24" t="n"/>
      <c r="G100" s="24" t="n"/>
      <c r="H100" s="24" t="n"/>
      <c r="I100" s="15" t="n"/>
      <c r="J100" s="16" t="n"/>
      <c r="K100" s="13" t="n"/>
      <c r="L100" s="13" t="n"/>
      <c r="M100" s="13" t="n"/>
      <c r="N100" s="24" t="n"/>
      <c r="O100" s="26">
        <f>IF(A100="","",IFERROR(IF(OR(G100="",H100=""),"",H100-G100+1),""))</f>
        <v/>
      </c>
      <c r="P100" s="7">
        <f>IF(A100="","",IF(COUNTBLANK(A100:M100)&gt;0,"Revisar datos",IF(OR(H100&lt;G100,B100&lt;G100,B100&gt;H100,F100&gt;B100,AND(N100&lt;&gt;"",N100&lt;F100)),"Comprobar fechas",IF(AND(M100="Entregado",N100=""),"Revisar entrega",IF(AND(M100&lt;&gt;"Entregado",N100&lt;&gt;""),"Comprobar estado",IF(AND(M100&lt;&gt;"Cancelado",N100="",B100&lt;=TODAY()+7),"Comprobar entrega","Sin aviso"))))))</f>
        <v/>
      </c>
    </row>
    <row r="101">
      <c r="A101" s="13" t="n"/>
      <c r="B101" s="24" t="n"/>
      <c r="C101" s="13" t="n"/>
      <c r="D101" s="13" t="n"/>
      <c r="E101" s="13" t="n"/>
      <c r="F101" s="24" t="n"/>
      <c r="G101" s="24" t="n"/>
      <c r="H101" s="24" t="n"/>
      <c r="I101" s="15" t="n"/>
      <c r="J101" s="16" t="n"/>
      <c r="K101" s="13" t="n"/>
      <c r="L101" s="13" t="n"/>
      <c r="M101" s="13" t="n"/>
      <c r="N101" s="24" t="n"/>
      <c r="O101" s="25">
        <f>IF(A101="","",IFERROR(IF(OR(G101="",H101=""),"",H101-G101+1),""))</f>
        <v/>
      </c>
      <c r="P101" s="4">
        <f>IF(A101="","",IF(COUNTBLANK(A101:M101)&gt;0,"Revisar datos",IF(OR(H101&lt;G101,B101&lt;G101,B101&gt;H101,F101&gt;B101,AND(N101&lt;&gt;"",N101&lt;F101)),"Comprobar fechas",IF(AND(M101="Entregado",N101=""),"Revisar entrega",IF(AND(M101&lt;&gt;"Entregado",N101&lt;&gt;""),"Comprobar estado",IF(AND(M101&lt;&gt;"Cancelado",N101="",B101&lt;=TODAY()+7),"Comprobar entrega","Sin aviso"))))))</f>
        <v/>
      </c>
    </row>
    <row r="102">
      <c r="A102" s="13" t="n"/>
      <c r="B102" s="24" t="n"/>
      <c r="C102" s="13" t="n"/>
      <c r="D102" s="13" t="n"/>
      <c r="E102" s="13" t="n"/>
      <c r="F102" s="24" t="n"/>
      <c r="G102" s="24" t="n"/>
      <c r="H102" s="24" t="n"/>
      <c r="I102" s="15" t="n"/>
      <c r="J102" s="16" t="n"/>
      <c r="K102" s="13" t="n"/>
      <c r="L102" s="13" t="n"/>
      <c r="M102" s="13" t="n"/>
      <c r="N102" s="24" t="n"/>
      <c r="O102" s="26">
        <f>IF(A102="","",IFERROR(IF(OR(G102="",H102=""),"",H102-G102+1),""))</f>
        <v/>
      </c>
      <c r="P102" s="7">
        <f>IF(A102="","",IF(COUNTBLANK(A102:M102)&gt;0,"Revisar datos",IF(OR(H102&lt;G102,B102&lt;G102,B102&gt;H102,F102&gt;B102,AND(N102&lt;&gt;"",N102&lt;F102)),"Comprobar fechas",IF(AND(M102="Entregado",N102=""),"Revisar entrega",IF(AND(M102&lt;&gt;"Entregado",N102&lt;&gt;""),"Comprobar estado",IF(AND(M102&lt;&gt;"Cancelado",N102="",B102&lt;=TODAY()+7),"Comprobar entrega","Sin aviso"))))))</f>
        <v/>
      </c>
    </row>
    <row r="103">
      <c r="A103" s="13" t="n"/>
      <c r="B103" s="24" t="n"/>
      <c r="C103" s="13" t="n"/>
      <c r="D103" s="13" t="n"/>
      <c r="E103" s="13" t="n"/>
      <c r="F103" s="24" t="n"/>
      <c r="G103" s="24" t="n"/>
      <c r="H103" s="24" t="n"/>
      <c r="I103" s="15" t="n"/>
      <c r="J103" s="16" t="n"/>
      <c r="K103" s="13" t="n"/>
      <c r="L103" s="13" t="n"/>
      <c r="M103" s="13" t="n"/>
      <c r="N103" s="24" t="n"/>
      <c r="O103" s="25">
        <f>IF(A103="","",IFERROR(IF(OR(G103="",H103=""),"",H103-G103+1),""))</f>
        <v/>
      </c>
      <c r="P103" s="4">
        <f>IF(A103="","",IF(COUNTBLANK(A103:M103)&gt;0,"Revisar datos",IF(OR(H103&lt;G103,B103&lt;G103,B103&gt;H103,F103&gt;B103,AND(N103&lt;&gt;"",N103&lt;F103)),"Comprobar fechas",IF(AND(M103="Entregado",N103=""),"Revisar entrega",IF(AND(M103&lt;&gt;"Entregado",N103&lt;&gt;""),"Comprobar estado",IF(AND(M103&lt;&gt;"Cancelado",N103="",B103&lt;=TODAY()+7),"Comprobar entrega","Sin aviso"))))))</f>
        <v/>
      </c>
    </row>
    <row r="104">
      <c r="A104" s="13" t="n"/>
      <c r="B104" s="24" t="n"/>
      <c r="C104" s="13" t="n"/>
      <c r="D104" s="13" t="n"/>
      <c r="E104" s="13" t="n"/>
      <c r="F104" s="24" t="n"/>
      <c r="G104" s="24" t="n"/>
      <c r="H104" s="24" t="n"/>
      <c r="I104" s="15" t="n"/>
      <c r="J104" s="16" t="n"/>
      <c r="K104" s="13" t="n"/>
      <c r="L104" s="13" t="n"/>
      <c r="M104" s="13" t="n"/>
      <c r="N104" s="24" t="n"/>
      <c r="O104" s="26">
        <f>IF(A104="","",IFERROR(IF(OR(G104="",H104=""),"",H104-G104+1),""))</f>
        <v/>
      </c>
      <c r="P104" s="7">
        <f>IF(A104="","",IF(COUNTBLANK(A104:M104)&gt;0,"Revisar datos",IF(OR(H104&lt;G104,B104&lt;G104,B104&gt;H104,F104&gt;B104,AND(N104&lt;&gt;"",N104&lt;F104)),"Comprobar fechas",IF(AND(M104="Entregado",N104=""),"Revisar entrega",IF(AND(M104&lt;&gt;"Entregado",N104&lt;&gt;""),"Comprobar estado",IF(AND(M104&lt;&gt;"Cancelado",N104="",B104&lt;=TODAY()+7),"Comprobar entrega","Sin aviso"))))))</f>
        <v/>
      </c>
    </row>
  </sheetData>
  <autoFilter ref="A4:P104"/>
  <mergeCells count="1">
    <mergeCell ref="A1:P1"/>
  </mergeCells>
  <conditionalFormatting sqref="P5:P104">
    <cfRule type="expression" priority="1" dxfId="0">
      <formula>AND($P5&lt;&gt;"",$P5&lt;&gt;"Sin aviso")</formula>
    </cfRule>
    <cfRule type="expression" priority="2" dxfId="1">
      <formula>$P5="Sin aviso"</formula>
    </cfRule>
  </conditionalFormatting>
  <conditionalFormatting sqref="M5:M104">
    <cfRule type="expression" priority="3" dxfId="1">
      <formula>$M5="Entregado"</formula>
    </cfRule>
    <cfRule type="expression" priority="4" dxfId="0">
      <formula>$M5="Cancelado"</formula>
    </cfRule>
  </conditionalFormatting>
  <dataValidations count="7">
    <dataValidation sqref="D5:D104" showDropDown="0" showInputMessage="1" showErrorMessage="1" allowBlank="0" errorTitle="Servicio no incluido" error="Seleccione una opción disponible en Parámetros." promptTitle="Servicio" prompt="Seleccione un servicio de la lista editable." type="list" errorStyle="stop">
      <formula1>'Parámetros'!$B$5:$B$8</formula1>
    </dataValidation>
    <dataValidation sqref="K5:K104" showDropDown="0" showInputMessage="1" showErrorMessage="1" allowBlank="0" errorTitle="Aseguradora no incluida" error="Seleccione una opción disponible en Parámetros." promptTitle="Aseguradora" prompt="Seleccione una aseguradora ficticia de la lista." type="list" errorStyle="stop">
      <formula1>'Parámetros'!$C$5:$C$8</formula1>
    </dataValidation>
    <dataValidation sqref="L5:L104" showDropDown="0" showInputMessage="1" showErrorMessage="1" allowBlank="0" errorTitle="Responsable no incluido" error="Seleccione una opción disponible en Parámetros." promptTitle="Responsable" prompt="Seleccione un responsable ficticio." type="list" errorStyle="stop">
      <formula1>'Parámetros'!$D$5:$D$8</formula1>
    </dataValidation>
    <dataValidation sqref="M5:M104" showDropDown="0" showInputMessage="1" showErrorMessage="1" allowBlank="0" errorTitle="Estado no válido" error="Seleccione una opción disponible en Parámetros." promptTitle="Estado" prompt="Seleccione el estado administrativo." type="list" errorStyle="stop">
      <formula1>'Parámetros'!$A$5:$A$8</formula1>
    </dataValidation>
    <dataValidation sqref="B5:B104 F5:H104 N5:N104" showDropDown="0" showInputMessage="1" showErrorMessage="1" allowBlank="0" errorTitle="Fecha fuera de límites" error="Revise la fecha mínima y máxima de Parámetros." promptTitle="Fecha" prompt="Introduzca una fecha dentro de los límites editables." type="date" errorStyle="stop" operator="between">
      <formula1>'Parámetros'!$G$5</formula1>
      <formula2>'Parámetros'!$G$6</formula2>
    </dataValidation>
    <dataValidation sqref="I5:I104" showDropDown="0" showInputMessage="1" showErrorMessage="1" allowBlank="0" errorTitle="Cantidad no válida" error="Revise los límites de personas en Parámetros." promptTitle="Personas" prompt="Introduzca un número entero dentro de los límites." type="whole" errorStyle="stop" operator="between">
      <formula1>'Parámetros'!$G$7</formula1>
      <formula2>'Parámetros'!$G$8</formula2>
    </dataValidation>
    <dataValidation sqref="J5:J104" showDropDown="0" showInputMessage="1" showErrorMessage="1" allowBlank="0" errorTitle="Importe no válido" error="Revise los límites de importe en Parámetros." promptTitle="Importe" prompt="Introduzca el importe en euros dentro de los límites." type="decimal" errorStyle="stop" operator="between">
      <formula1>'Parámetros'!$G$9</formula1>
      <formula2>'Parámetros'!$G$10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29" customWidth="1" min="2" max="2"/>
    <col width="39" customWidth="1" min="3" max="3"/>
    <col width="27" customWidth="1" min="4" max="4"/>
    <col width="3" customWidth="1" min="5" max="5"/>
    <col width="24" customWidth="1" min="6" max="6"/>
    <col width="19" customWidth="1" min="7" max="7"/>
  </cols>
  <sheetData>
    <row r="1" ht="28" customHeight="1">
      <c r="A1" s="1" t="inlineStr">
        <is>
          <t>Parámetros editables</t>
        </is>
      </c>
    </row>
    <row r="2" ht="30" customHeight="1">
      <c r="A2" s="19" t="inlineStr">
        <is>
          <t>Edite listas y límites y compruebe después las validaciones del registro.</t>
        </is>
      </c>
    </row>
    <row r="3"/>
    <row r="4" ht="32" customHeight="1">
      <c r="A4" s="3" t="inlineStr">
        <is>
          <t>Estado</t>
        </is>
      </c>
      <c r="B4" s="3" t="inlineStr">
        <is>
          <t>Servicio</t>
        </is>
      </c>
      <c r="C4" s="3" t="inlineStr">
        <is>
          <t>Aseguradora ficticia</t>
        </is>
      </c>
      <c r="D4" s="3" t="inlineStr">
        <is>
          <t>Responsable ficticio</t>
        </is>
      </c>
      <c r="F4" s="3" t="inlineStr">
        <is>
          <t>Límite</t>
        </is>
      </c>
      <c r="G4" s="3" t="inlineStr">
        <is>
          <t>Valor editable</t>
        </is>
      </c>
    </row>
    <row r="5">
      <c r="A5" s="20" t="inlineStr">
        <is>
          <t>Contratado</t>
        </is>
      </c>
      <c r="B5" s="20" t="inlineStr">
        <is>
          <t>Plan Ficticio Asistencia</t>
        </is>
      </c>
      <c r="C5" s="20" t="inlineStr">
        <is>
          <t>Aseguradora Brújula Ficticia, S.A.</t>
        </is>
      </c>
      <c r="D5" s="20" t="inlineStr">
        <is>
          <t>Equipo Ámbar Ficticio</t>
        </is>
      </c>
      <c r="F5" s="4" t="inlineStr">
        <is>
          <t>Fecha mínima</t>
        </is>
      </c>
      <c r="G5" s="27" t="n">
        <v>46023</v>
      </c>
    </row>
    <row r="6">
      <c r="A6" s="20" t="inlineStr">
        <is>
          <t>Pendiente de documentación</t>
        </is>
      </c>
      <c r="B6" s="20" t="inlineStr">
        <is>
          <t>Plan Ficticio Cancelación</t>
        </is>
      </c>
      <c r="C6" s="20" t="inlineStr">
        <is>
          <t>Compañía Nube Ficticia, S.L.</t>
        </is>
      </c>
      <c r="D6" s="20" t="inlineStr">
        <is>
          <t>Equipo Coral Ficticio</t>
        </is>
      </c>
      <c r="F6" s="7" t="inlineStr">
        <is>
          <t>Fecha máxima</t>
        </is>
      </c>
      <c r="G6" s="27" t="n">
        <v>47118</v>
      </c>
    </row>
    <row r="7">
      <c r="A7" s="20" t="inlineStr">
        <is>
          <t>Entregado</t>
        </is>
      </c>
      <c r="B7" s="20" t="inlineStr">
        <is>
          <t>Plan Ficticio Combinado</t>
        </is>
      </c>
      <c r="C7" s="20" t="inlineStr">
        <is>
          <t>Protección Horizonte Ficticia, S.A.</t>
        </is>
      </c>
      <c r="D7" s="20" t="inlineStr">
        <is>
          <t>Equipo Índigo Ficticio</t>
        </is>
      </c>
      <c r="F7" s="4" t="inlineStr">
        <is>
          <t>Personas mínimas</t>
        </is>
      </c>
      <c r="G7" s="22" t="n">
        <v>1</v>
      </c>
    </row>
    <row r="8">
      <c r="A8" s="20" t="inlineStr">
        <is>
          <t>Cancelado</t>
        </is>
      </c>
      <c r="B8" s="20" t="inlineStr">
        <is>
          <t>Plan Ficticio Deportivo</t>
        </is>
      </c>
      <c r="C8" s="20" t="inlineStr">
        <is>
          <t>Cobertura Faro Ficticia, S.L.</t>
        </is>
      </c>
      <c r="D8" s="20" t="inlineStr">
        <is>
          <t>Equipo Oliva Ficticio</t>
        </is>
      </c>
      <c r="F8" s="7" t="inlineStr">
        <is>
          <t>Personas máximas</t>
        </is>
      </c>
      <c r="G8" s="22" t="n">
        <v>99</v>
      </c>
    </row>
    <row r="9">
      <c r="F9" s="4" t="inlineStr">
        <is>
          <t>Importe mínimo (€)</t>
        </is>
      </c>
      <c r="G9" s="16" t="n">
        <v>0</v>
      </c>
    </row>
    <row r="10">
      <c r="F10" s="7" t="inlineStr">
        <is>
          <t>Importe máximo (€)</t>
        </is>
      </c>
      <c r="G10" s="16" t="n">
        <v>50000</v>
      </c>
    </row>
    <row r="11"/>
    <row r="12">
      <c r="F12" s="23" t="inlineStr">
        <is>
          <t>Uso de los límites</t>
        </is>
      </c>
    </row>
    <row r="13" ht="34" customHeight="1">
      <c r="F13" s="19" t="inlineStr">
        <is>
          <t>Se aplican a fechas, personas e importes introducidos en Seguros.</t>
        </is>
      </c>
    </row>
  </sheetData>
  <autoFilter ref="A4:D8"/>
  <mergeCells count="1">
    <mergeCell ref="A1:G1"/>
  </mergeCell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2026-09-11T17:41:51Z</dcterms:created>
  <dcterms:modified xmlns:dcterms="http://purl.org/dc/terms/" xmlns:xsi="http://www.w3.org/2001/XMLSchema-instance" xsi:type="dcterms:W3CDTF">2026-09-11T17:41:52+00:00Z</dcterms:modified>
</cp:coreProperties>
</file>