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serva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'Reservas'!$A$3:$N$203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.##0,00 [$€-es-ES]"/>
    <numFmt numFmtId="166" formatCode="0 &quot;personas&quot;"/>
    <numFmt numFmtId="167" formatCode="0 &quot;días&quot;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color rgb="00243447"/>
      <sz val="10"/>
    </font>
    <font>
      <name val="Aptos"/>
      <color rgb="00607080"/>
      <sz val="9"/>
    </font>
    <font>
      <name val="Aptos"/>
      <b val="1"/>
      <color rgb="00243447"/>
      <sz val="10"/>
    </font>
    <font>
      <name val="Aptos Display"/>
      <b val="1"/>
      <color rgb="000F6B45"/>
      <sz val="15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FFF6E8"/>
      </patternFill>
    </fill>
    <fill>
      <patternFill patternType="solid">
        <fgColor rgb="00EAF3F5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7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3" fillId="0" borderId="0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243447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Reservas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'Resumen'!B11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'Resumen'!$A$12:$A$17</f>
            </numRef>
          </cat>
          <val>
            <numRef>
              <f>'Resumen'!$B$12:$B$17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reservas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10</row>
      <rowOff>0</rowOff>
    </from>
    <ext cx="378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Reservas" displayName="TablaReservas" ref="A3:N203" headerRowCount="1">
  <autoFilter ref="A3:N203"/>
  <tableColumns count="14">
    <tableColumn id="1" name="Expediente"/>
    <tableColumn id="2" name="Localizador"/>
    <tableColumn id="3" name="Fecha de reserva"/>
    <tableColumn id="4" name="Fecha de salida"/>
    <tableColumn id="5" name="Viajero o grupo"/>
    <tableColumn id="6" name="Servicio"/>
    <tableColumn id="7" name="Personas"/>
    <tableColumn id="8" name="Noches"/>
    <tableColumn id="9" name="Importe (€)"/>
    <tableColumn id="10" name="Proveedor"/>
    <tableColumn id="11" name="Responsable"/>
    <tableColumn id="12" name="Estado"/>
    <tableColumn id="13" name="Días hasta salida"/>
    <tableColumn id="14" name="Aviso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24" customWidth="1" min="4" max="4"/>
    <col width="17" customWidth="1" min="5" max="5"/>
    <col width="4" customWidth="1" min="6" max="6"/>
    <col width="24" customWidth="1" min="7" max="7"/>
    <col width="18" customWidth="1" min="8" max="8"/>
  </cols>
  <sheetData>
    <row r="1" ht="28" customHeight="1">
      <c r="A1" s="1" t="inlineStr">
        <is>
          <t>Resumen del registro de reservas</t>
        </is>
      </c>
    </row>
    <row r="2">
      <c r="A2" s="2" t="inlineStr">
        <is>
          <t>Fecha de consulta</t>
        </is>
      </c>
      <c r="B2" s="30">
        <f>TODAY()</f>
        <v/>
      </c>
    </row>
    <row r="3"/>
    <row r="4" ht="36" customHeight="1">
      <c r="A4" s="4" t="inlineStr">
        <is>
          <t>Reservas registradas</t>
        </is>
      </c>
      <c r="B4" s="5">
        <f>COUNTIF(Reservas!$A$4:$A$203,"&lt;&gt;")</f>
        <v/>
      </c>
      <c r="D4" s="4" t="inlineStr">
        <is>
          <t>Importe registrado</t>
        </is>
      </c>
      <c r="E4" s="31">
        <f>IF(B4=0,"",SUM(Reservas!$I$4:$I$203))</f>
        <v/>
      </c>
      <c r="G4" s="4" t="inlineStr">
        <is>
          <t>Personas registradas</t>
        </is>
      </c>
      <c r="H4" s="32">
        <f>IF(B4=0,"",SUM(Reservas!$G$4:$G$203))</f>
        <v/>
      </c>
    </row>
    <row r="5"/>
    <row r="6" ht="36" customHeight="1">
      <c r="A6" s="4" t="inlineStr">
        <is>
          <t>Reservas confirmadas</t>
        </is>
      </c>
      <c r="B6" s="5">
        <f>COUNTIF(Reservas!$L$4:$L$203,"Confirmada")</f>
        <v/>
      </c>
      <c r="D6" s="4">
        <f>"Salidas en "&amp;'Parámetros'!$K$10&amp;" días"</f>
        <v/>
      </c>
      <c r="E6" s="5">
        <f>COUNTIFS(Reservas!$A$4:$A$203,"&lt;&gt;",Reservas!$D$4:$D$203,"&gt;="&amp;TODAY(),Reservas!$D$4:$D$203,"&lt;="&amp;TODAY()+'Parámetros'!$K$10,Reservas!$L$4:$L$203,"&lt;&gt;Cancelada",Reservas!$L$4:$L$203,"&lt;&gt;Finalizada")</f>
        <v/>
      </c>
      <c r="G6" s="4" t="inlineStr">
        <is>
          <t>Reservas con aviso</t>
        </is>
      </c>
      <c r="H6" s="5">
        <f>COUNTIF(Reservas!$N$4:$N$203,"?*")</f>
        <v/>
      </c>
    </row>
    <row r="7"/>
    <row r="8" ht="36" customHeight="1">
      <c r="A8" s="4" t="inlineStr">
        <is>
          <t>Importe medio positivo</t>
        </is>
      </c>
      <c r="B8" s="31">
        <f>IFERROR(SUM(Reservas!$I$4:$I$203)/COUNTIF(Reservas!$I$4:$I$203,"&gt;0"),"")</f>
        <v/>
      </c>
      <c r="D8" s="4" t="inlineStr">
        <is>
          <t>Reservas pendientes</t>
        </is>
      </c>
      <c r="E8" s="5">
        <f>COUNTIF(Reservas!$L$4:$L$203,"Pendiente")</f>
        <v/>
      </c>
      <c r="G8" s="4" t="inlineStr">
        <is>
          <t>Última fecha de registro</t>
        </is>
      </c>
      <c r="H8" s="33">
        <f>IF(COUNT(Reservas!$C$4:INDEX(Reservas!$C:$C,203))=0,"",MAX(Reservas!$C$4:INDEX(Reservas!$C:$C,203)))</f>
        <v/>
      </c>
    </row>
    <row r="9"/>
    <row r="10"/>
    <row r="11">
      <c r="A11" s="9" t="inlineStr">
        <is>
          <t>Estado</t>
        </is>
      </c>
      <c r="B11" s="9" t="inlineStr">
        <is>
          <t>Reservas</t>
        </is>
      </c>
      <c r="C11" s="9" t="inlineStr">
        <is>
          <t>Importe (€)</t>
        </is>
      </c>
    </row>
    <row r="12">
      <c r="A12" s="10">
        <f>'Parámetros'!A4</f>
        <v/>
      </c>
      <c r="B12" s="11">
        <f>COUNTIF(Reservas!$L$4:$L$203,A12)</f>
        <v/>
      </c>
      <c r="C12" s="34">
        <f>IFERROR(SUMIF(Reservas!$L$4:$L$203,A12,Reservas!$I$4:$I$203),0)</f>
        <v/>
      </c>
    </row>
    <row r="13">
      <c r="A13" s="13">
        <f>'Parámetros'!A5</f>
        <v/>
      </c>
      <c r="B13" s="14">
        <f>COUNTIF(Reservas!$L$4:$L$203,A13)</f>
        <v/>
      </c>
      <c r="C13" s="35">
        <f>IFERROR(SUMIF(Reservas!$L$4:$L$203,A13,Reservas!$I$4:$I$203),0)</f>
        <v/>
      </c>
    </row>
    <row r="14">
      <c r="A14" s="10">
        <f>'Parámetros'!A6</f>
        <v/>
      </c>
      <c r="B14" s="11">
        <f>COUNTIF(Reservas!$L$4:$L$203,A14)</f>
        <v/>
      </c>
      <c r="C14" s="34">
        <f>IFERROR(SUMIF(Reservas!$L$4:$L$203,A14,Reservas!$I$4:$I$203),0)</f>
        <v/>
      </c>
    </row>
    <row r="15">
      <c r="A15" s="13">
        <f>'Parámetros'!A7</f>
        <v/>
      </c>
      <c r="B15" s="14">
        <f>COUNTIF(Reservas!$L$4:$L$203,A15)</f>
        <v/>
      </c>
      <c r="C15" s="35">
        <f>IFERROR(SUMIF(Reservas!$L$4:$L$203,A15,Reservas!$I$4:$I$203),0)</f>
        <v/>
      </c>
    </row>
    <row r="16">
      <c r="A16" s="10">
        <f>'Parámetros'!A8</f>
        <v/>
      </c>
      <c r="B16" s="11">
        <f>COUNTIF(Reservas!$L$4:$L$203,A16)</f>
        <v/>
      </c>
      <c r="C16" s="34">
        <f>IFERROR(SUMIF(Reservas!$L$4:$L$203,A16,Reservas!$I$4:$I$203),0)</f>
        <v/>
      </c>
    </row>
    <row r="17">
      <c r="A17" s="13">
        <f>'Parámetros'!A9</f>
        <v/>
      </c>
      <c r="B17" s="14">
        <f>COUNTIF(Reservas!$L$4:$L$203,A17)</f>
        <v/>
      </c>
      <c r="C17" s="35">
        <f>IFERROR(SUMIF(Reservas!$L$4:$L$203,A17,Reservas!$I$4:$I$203),0)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03"/>
  <sheetViews>
    <sheetView showGridLines="0" zoomScale="80" workbookViewId="0">
      <pane xSplit="4" ySplit="3" topLeftCell="E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15" customWidth="1" min="3" max="3"/>
    <col width="15" customWidth="1" min="4" max="4"/>
    <col width="31" customWidth="1" min="5" max="5"/>
    <col width="39" customWidth="1" min="6" max="6"/>
    <col width="11" customWidth="1" min="7" max="7"/>
    <col width="10" customWidth="1" min="8" max="8"/>
    <col width="16" customWidth="1" min="9" max="9"/>
    <col width="38" customWidth="1" min="10" max="10"/>
    <col width="25" customWidth="1" min="11" max="11"/>
    <col width="15" customWidth="1" min="12" max="12"/>
    <col width="16" customWidth="1" min="13" max="13"/>
    <col width="27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 ht="28" customHeight="1">
      <c r="A1" s="1" t="inlineStr">
        <is>
          <t>Registro de reservas de agencia de viajes</t>
        </is>
      </c>
    </row>
    <row r="2">
      <c r="A2" s="16" t="inlineStr">
        <is>
          <t>Celdas crema: entradas editables. Los avisos requieren comprobación humana.</t>
        </is>
      </c>
    </row>
    <row r="3" ht="34" customHeight="1">
      <c r="A3" s="17" t="inlineStr">
        <is>
          <t>Expediente</t>
        </is>
      </c>
      <c r="B3" s="17" t="inlineStr">
        <is>
          <t>Localizador</t>
        </is>
      </c>
      <c r="C3" s="17" t="inlineStr">
        <is>
          <t>Fecha de reserva</t>
        </is>
      </c>
      <c r="D3" s="17" t="inlineStr">
        <is>
          <t>Fecha de salida</t>
        </is>
      </c>
      <c r="E3" s="17" t="inlineStr">
        <is>
          <t>Viajero o grupo</t>
        </is>
      </c>
      <c r="F3" s="17" t="inlineStr">
        <is>
          <t>Servicio</t>
        </is>
      </c>
      <c r="G3" s="17" t="inlineStr">
        <is>
          <t>Personas</t>
        </is>
      </c>
      <c r="H3" s="17" t="inlineStr">
        <is>
          <t>Noches</t>
        </is>
      </c>
      <c r="I3" s="17" t="inlineStr">
        <is>
          <t>Importe (€)</t>
        </is>
      </c>
      <c r="J3" s="17" t="inlineStr">
        <is>
          <t>Proveedor</t>
        </is>
      </c>
      <c r="K3" s="17" t="inlineStr">
        <is>
          <t>Responsable</t>
        </is>
      </c>
      <c r="L3" s="17" t="inlineStr">
        <is>
          <t>Estado</t>
        </is>
      </c>
      <c r="M3" s="17" t="inlineStr">
        <is>
          <t>Días hasta salida</t>
        </is>
      </c>
      <c r="N3" s="17" t="inlineStr">
        <is>
          <t>Aviso</t>
        </is>
      </c>
    </row>
    <row r="4" ht="31" customHeight="1">
      <c r="A4" s="18" t="inlineStr">
        <is>
          <t>EXP-FICT-26-001</t>
        </is>
      </c>
      <c r="B4" s="18" t="inlineStr">
        <is>
          <t>LOC-FICT-A001</t>
        </is>
      </c>
      <c r="C4" s="36" t="n">
        <v>46266</v>
      </c>
      <c r="D4" s="36" t="n">
        <v>46291</v>
      </c>
      <c r="E4" s="18" t="inlineStr">
        <is>
          <t>Viajera ficticia Amapola Uno</t>
        </is>
      </c>
      <c r="F4" s="18" t="inlineStr">
        <is>
          <t>Paquete ficticio Costa de Cartón</t>
        </is>
      </c>
      <c r="G4" s="20" t="n">
        <v>2</v>
      </c>
      <c r="H4" s="20" t="n">
        <v>7</v>
      </c>
      <c r="I4" s="37" t="n">
        <v>2450</v>
      </c>
      <c r="J4" s="18" t="inlineStr">
        <is>
          <t>Proveedor Ficticio Brújula Azul</t>
        </is>
      </c>
      <c r="K4" s="18" t="inlineStr">
        <is>
          <t>Agente Ficticia Alba</t>
        </is>
      </c>
      <c r="L4" s="18" t="inlineStr">
        <is>
          <t>Confirmada</t>
        </is>
      </c>
      <c r="M4" s="22">
        <f>IF(OR(A4="",D4=""),"",IFERROR(D4-TODAY(),""))</f>
        <v/>
      </c>
      <c r="N4" s="23">
        <f>IF(COUNTA(A4:L4)=0,"",IF(A4="","Falta expediente",IF(COUNTBLANK(A4:L4)&gt;0,"Completar datos",IFERROR(IF(L4="Cancelada","Comprobar cierre",IF(L4="Revisión","Revisión humana",IF(AND(ISNUMBER(D4),D4&lt;TODAY(),L4&lt;&gt;"Finalizada"),"Revisar fecha/estado",IF(AND(ISNUMBER(D4),D4&gt;=TODAY(),D4&lt;=TODAY()+$T$10,L4="Pendiente"),"Confirmar antes de salida","")))),"Revisar datos"))))</f>
        <v/>
      </c>
      <c r="P4">
        <f>'Parámetros'!A4</f>
        <v/>
      </c>
      <c r="Q4">
        <f>'Parámetros'!C4</f>
        <v/>
      </c>
      <c r="R4">
        <f>'Parámetros'!E4</f>
        <v/>
      </c>
      <c r="S4">
        <f>'Parámetros'!G4</f>
        <v/>
      </c>
      <c r="T4">
        <f>'Parámetros'!K4</f>
        <v/>
      </c>
    </row>
    <row r="5" ht="31" customHeight="1">
      <c r="A5" s="18" t="inlineStr">
        <is>
          <t>EXP-FICT-26-002</t>
        </is>
      </c>
      <c r="B5" s="18" t="inlineStr">
        <is>
          <t>LOC-FICT-B002</t>
        </is>
      </c>
      <c r="C5" s="36" t="n">
        <v>46272</v>
      </c>
      <c r="D5" s="36" t="n">
        <v>46281</v>
      </c>
      <c r="E5" s="18" t="inlineStr">
        <is>
          <t>Viajero ficticio Roble Dos</t>
        </is>
      </c>
      <c r="F5" s="18" t="inlineStr">
        <is>
          <t>Vuelo ficticio Alas de Cartón</t>
        </is>
      </c>
      <c r="G5" s="20" t="n">
        <v>1</v>
      </c>
      <c r="H5" s="20" t="n">
        <v>0</v>
      </c>
      <c r="I5" s="37" t="n">
        <v>389.9</v>
      </c>
      <c r="J5" s="18" t="inlineStr">
        <is>
          <t>Proveedor Ficticio Alas de Cartón</t>
        </is>
      </c>
      <c r="K5" s="18" t="inlineStr">
        <is>
          <t>Agente Ficticio Bruno</t>
        </is>
      </c>
      <c r="L5" s="18" t="inlineStr">
        <is>
          <t>Pendiente</t>
        </is>
      </c>
      <c r="M5" s="24">
        <f>IF(OR(A5="",D5=""),"",IFERROR(D5-TODAY(),""))</f>
        <v/>
      </c>
      <c r="N5" s="25">
        <f>IF(COUNTA(A5:L5)=0,"",IF(A5="","Falta expediente",IF(COUNTBLANK(A5:L5)&gt;0,"Completar datos",IFERROR(IF(L5="Cancelada","Comprobar cierre",IF(L5="Revisión","Revisión humana",IF(AND(ISNUMBER(D5),D5&lt;TODAY(),L5&lt;&gt;"Finalizada"),"Revisar fecha/estado",IF(AND(ISNUMBER(D5),D5&gt;=TODAY(),D5&lt;=TODAY()+$T$10,L5="Pendiente"),"Confirmar antes de salida","")))),"Revisar datos"))))</f>
        <v/>
      </c>
      <c r="P5">
        <f>'Parámetros'!A5</f>
        <v/>
      </c>
      <c r="Q5">
        <f>'Parámetros'!C5</f>
        <v/>
      </c>
      <c r="R5">
        <f>'Parámetros'!E5</f>
        <v/>
      </c>
      <c r="S5">
        <f>'Parámetros'!G5</f>
        <v/>
      </c>
      <c r="T5">
        <f>'Parámetros'!K5</f>
        <v/>
      </c>
    </row>
    <row r="6" ht="31" customHeight="1">
      <c r="A6" s="18" t="inlineStr">
        <is>
          <t>EXP-FICT-26-003</t>
        </is>
      </c>
      <c r="B6" s="18" t="inlineStr">
        <is>
          <t>LOC-FICT-C003</t>
        </is>
      </c>
      <c r="C6" s="36" t="n">
        <v>46274</v>
      </c>
      <c r="D6" s="36" t="n">
        <v>46321</v>
      </c>
      <c r="E6" s="18" t="inlineStr">
        <is>
          <t>Grupo viajero ficticio Nube Tres</t>
        </is>
      </c>
      <c r="F6" s="18" t="inlineStr">
        <is>
          <t>Alojamiento ficticio Hotel Imaginario</t>
        </is>
      </c>
      <c r="G6" s="20" t="n">
        <v>2</v>
      </c>
      <c r="H6" s="20" t="n">
        <v>4</v>
      </c>
      <c r="I6" s="37" t="n">
        <v>720</v>
      </c>
      <c r="J6" s="18" t="inlineStr">
        <is>
          <t>Proveedor Ficticio Hotel Imaginario</t>
        </is>
      </c>
      <c r="K6" s="18" t="inlineStr">
        <is>
          <t>Agente Ficticia Cora</t>
        </is>
      </c>
      <c r="L6" s="18" t="inlineStr">
        <is>
          <t>Presupuesto</t>
        </is>
      </c>
      <c r="M6" s="22">
        <f>IF(OR(A6="",D6=""),"",IFERROR(D6-TODAY(),""))</f>
        <v/>
      </c>
      <c r="N6" s="23">
        <f>IF(COUNTA(A6:L6)=0,"",IF(A6="","Falta expediente",IF(COUNTBLANK(A6:L6)&gt;0,"Completar datos",IFERROR(IF(L6="Cancelada","Comprobar cierre",IF(L6="Revisión","Revisión humana",IF(AND(ISNUMBER(D6),D6&lt;TODAY(),L6&lt;&gt;"Finalizada"),"Revisar fecha/estado",IF(AND(ISNUMBER(D6),D6&gt;=TODAY(),D6&lt;=TODAY()+$T$10,L6="Pendiente"),"Confirmar antes de salida","")))),"Revisar datos"))))</f>
        <v/>
      </c>
      <c r="P6">
        <f>'Parámetros'!A6</f>
        <v/>
      </c>
      <c r="Q6">
        <f>'Parámetros'!C6</f>
        <v/>
      </c>
      <c r="R6">
        <f>'Parámetros'!E6</f>
        <v/>
      </c>
      <c r="S6">
        <f>'Parámetros'!G6</f>
        <v/>
      </c>
      <c r="T6">
        <f>'Parámetros'!K6</f>
        <v/>
      </c>
    </row>
    <row r="7" ht="31" customHeight="1">
      <c r="A7" s="18" t="inlineStr">
        <is>
          <t>EXP-FICT-26-004</t>
        </is>
      </c>
      <c r="B7" s="18" t="inlineStr">
        <is>
          <t>LOC-FICT-D004</t>
        </is>
      </c>
      <c r="C7" s="36" t="n">
        <v>46261</v>
      </c>
      <c r="D7" s="36" t="n">
        <v>46296</v>
      </c>
      <c r="E7" s="18" t="inlineStr">
        <is>
          <t>Grupo viajero ficticio Faro Cuatro</t>
        </is>
      </c>
      <c r="F7" s="18" t="inlineStr">
        <is>
          <t>Traslado ficticio Ruta Cero</t>
        </is>
      </c>
      <c r="G7" s="20" t="n">
        <v>4</v>
      </c>
      <c r="H7" s="20" t="n">
        <v>0</v>
      </c>
      <c r="I7" s="37" t="n">
        <v>0</v>
      </c>
      <c r="J7" s="18" t="inlineStr">
        <is>
          <t>Proveedor Ficticio Ruta Cero</t>
        </is>
      </c>
      <c r="K7" s="18" t="inlineStr">
        <is>
          <t>Agente Ficticio Darío</t>
        </is>
      </c>
      <c r="L7" s="18" t="inlineStr">
        <is>
          <t>Cancelada</t>
        </is>
      </c>
      <c r="M7" s="24">
        <f>IF(OR(A7="",D7=""),"",IFERROR(D7-TODAY(),""))</f>
        <v/>
      </c>
      <c r="N7" s="25">
        <f>IF(COUNTA(A7:L7)=0,"",IF(A7="","Falta expediente",IF(COUNTBLANK(A7:L7)&gt;0,"Completar datos",IFERROR(IF(L7="Cancelada","Comprobar cierre",IF(L7="Revisión","Revisión humana",IF(AND(ISNUMBER(D7),D7&lt;TODAY(),L7&lt;&gt;"Finalizada"),"Revisar fecha/estado",IF(AND(ISNUMBER(D7),D7&gt;=TODAY(),D7&lt;=TODAY()+$T$10,L7="Pendiente"),"Confirmar antes de salida","")))),"Revisar datos"))))</f>
        <v/>
      </c>
      <c r="P7">
        <f>'Parámetros'!A7</f>
        <v/>
      </c>
      <c r="Q7">
        <f>'Parámetros'!C7</f>
        <v/>
      </c>
      <c r="R7">
        <f>'Parámetros'!E7</f>
        <v/>
      </c>
      <c r="S7">
        <f>'Parámetros'!G7</f>
        <v/>
      </c>
      <c r="T7">
        <f>'Parámetros'!K7</f>
        <v/>
      </c>
    </row>
    <row r="8" ht="31" customHeight="1">
      <c r="A8" s="18" t="inlineStr">
        <is>
          <t>EXP-FICT-26-005</t>
        </is>
      </c>
      <c r="B8" s="18" t="inlineStr">
        <is>
          <t>LOC-FICT-E005</t>
        </is>
      </c>
      <c r="C8" s="36" t="n">
        <v>46231</v>
      </c>
      <c r="D8" s="36" t="n">
        <v>46256</v>
      </c>
      <c r="E8" s="18" t="inlineStr">
        <is>
          <t>Grupo viajero ficticio Sauce Cinco</t>
        </is>
      </c>
      <c r="F8" s="18" t="inlineStr">
        <is>
          <t>Circuito ficticio Brújula Azul</t>
        </is>
      </c>
      <c r="G8" s="20" t="n">
        <v>3</v>
      </c>
      <c r="H8" s="20" t="n">
        <v>8</v>
      </c>
      <c r="I8" s="37" t="n">
        <v>4110.5</v>
      </c>
      <c r="J8" s="18" t="inlineStr">
        <is>
          <t>Proveedor Ficticio Brújula Azul</t>
        </is>
      </c>
      <c r="K8" s="18" t="inlineStr">
        <is>
          <t>Agente Ficticia Alba</t>
        </is>
      </c>
      <c r="L8" s="18" t="inlineStr">
        <is>
          <t>Finalizada</t>
        </is>
      </c>
      <c r="M8" s="22">
        <f>IF(OR(A8="",D8=""),"",IFERROR(D8-TODAY(),""))</f>
        <v/>
      </c>
      <c r="N8" s="23">
        <f>IF(COUNTA(A8:L8)=0,"",IF(A8="","Falta expediente",IF(COUNTBLANK(A8:L8)&gt;0,"Completar datos",IFERROR(IF(L8="Cancelada","Comprobar cierre",IF(L8="Revisión","Revisión humana",IF(AND(ISNUMBER(D8),D8&lt;TODAY(),L8&lt;&gt;"Finalizada"),"Revisar fecha/estado",IF(AND(ISNUMBER(D8),D8&gt;=TODAY(),D8&lt;=TODAY()+$T$10,L8="Pendiente"),"Confirmar antes de salida","")))),"Revisar datos"))))</f>
        <v/>
      </c>
      <c r="P8">
        <f>'Parámetros'!A8</f>
        <v/>
      </c>
      <c r="Q8">
        <f>'Parámetros'!C8</f>
        <v/>
      </c>
      <c r="R8">
        <f>'Parámetros'!E8</f>
        <v/>
      </c>
      <c r="S8">
        <f>'Parámetros'!G8</f>
        <v/>
      </c>
      <c r="T8">
        <f>'Parámetros'!K8</f>
        <v/>
      </c>
    </row>
    <row r="9" ht="31" customHeight="1">
      <c r="A9" s="18" t="inlineStr">
        <is>
          <t>EXP-FICT-26-006</t>
        </is>
      </c>
      <c r="B9" s="18" t="inlineStr">
        <is>
          <t>LOC-FICT-F006</t>
        </is>
      </c>
      <c r="C9" s="36" t="n">
        <v>46275</v>
      </c>
      <c r="D9" s="36" t="n">
        <v>46285</v>
      </c>
      <c r="E9" s="18" t="inlineStr">
        <is>
          <t>Grupo viajero ficticio Cometa Seis</t>
        </is>
      </c>
      <c r="F9" s="18" t="inlineStr">
        <is>
          <t>Excursión ficticia Mar de Papel</t>
        </is>
      </c>
      <c r="G9" s="20" t="n">
        <v>5</v>
      </c>
      <c r="H9" s="20" t="n">
        <v>0</v>
      </c>
      <c r="I9" s="37" t="n">
        <v>625</v>
      </c>
      <c r="J9" s="18" t="inlineStr">
        <is>
          <t>Proveedor Ficticio Mar de Papel</t>
        </is>
      </c>
      <c r="K9" s="18" t="inlineStr">
        <is>
          <t>Agente Ficticio Bruno</t>
        </is>
      </c>
      <c r="L9" s="18" t="inlineStr">
        <is>
          <t>Revisión</t>
        </is>
      </c>
      <c r="M9" s="24">
        <f>IF(OR(A9="",D9=""),"",IFERROR(D9-TODAY(),""))</f>
        <v/>
      </c>
      <c r="N9" s="25">
        <f>IF(COUNTA(A9:L9)=0,"",IF(A9="","Falta expediente",IF(COUNTBLANK(A9:L9)&gt;0,"Completar datos",IFERROR(IF(L9="Cancelada","Comprobar cierre",IF(L9="Revisión","Revisión humana",IF(AND(ISNUMBER(D9),D9&lt;TODAY(),L9&lt;&gt;"Finalizada"),"Revisar fecha/estado",IF(AND(ISNUMBER(D9),D9&gt;=TODAY(),D9&lt;=TODAY()+$T$10,L9="Pendiente"),"Confirmar antes de salida","")))),"Revisar datos"))))</f>
        <v/>
      </c>
      <c r="P9">
        <f>'Parámetros'!A9</f>
        <v/>
      </c>
      <c r="Q9">
        <f>'Parámetros'!C9</f>
        <v/>
      </c>
      <c r="R9">
        <f>'Parámetros'!E9</f>
        <v/>
      </c>
      <c r="S9">
        <f>'Parámetros'!G9</f>
        <v/>
      </c>
      <c r="T9">
        <f>'Parámetros'!K9</f>
        <v/>
      </c>
    </row>
    <row r="10" ht="31" customHeight="1">
      <c r="A10" s="18" t="inlineStr">
        <is>
          <t>EXP-FICT-26-007</t>
        </is>
      </c>
      <c r="B10" s="18" t="inlineStr">
        <is>
          <t>LOC-FICT-G007</t>
        </is>
      </c>
      <c r="C10" s="36" t="n">
        <v>46270</v>
      </c>
      <c r="D10" s="36" t="n">
        <v>46396</v>
      </c>
      <c r="E10" s="18" t="inlineStr">
        <is>
          <t>Grupo viajero ficticio Isla Siete</t>
        </is>
      </c>
      <c r="F10" s="18" t="inlineStr">
        <is>
          <t>Paquete ficticio Costa de Cartón</t>
        </is>
      </c>
      <c r="G10" s="20" t="n">
        <v>2</v>
      </c>
      <c r="H10" s="20" t="n">
        <v>10</v>
      </c>
      <c r="I10" s="37" t="n">
        <v>3380</v>
      </c>
      <c r="J10" s="18" t="inlineStr">
        <is>
          <t>Proveedor Ficticio Nube Naranja</t>
        </is>
      </c>
      <c r="K10" s="18" t="inlineStr">
        <is>
          <t>Agente Ficticia Cora</t>
        </is>
      </c>
      <c r="L10" s="18" t="inlineStr">
        <is>
          <t>Confirmada</t>
        </is>
      </c>
      <c r="M10" s="22">
        <f>IF(OR(A10="",D10=""),"",IFERROR(D10-TODAY(),""))</f>
        <v/>
      </c>
      <c r="N10" s="23">
        <f>IF(COUNTA(A10:L10)=0,"",IF(A10="","Falta expediente",IF(COUNTBLANK(A10:L10)&gt;0,"Completar datos",IFERROR(IF(L10="Cancelada","Comprobar cierre",IF(L10="Revisión","Revisión humana",IF(AND(ISNUMBER(D10),D10&lt;TODAY(),L10&lt;&gt;"Finalizada"),"Revisar fecha/estado",IF(AND(ISNUMBER(D10),D10&gt;=TODAY(),D10&lt;=TODAY()+$T$10,L10="Pendiente"),"Confirmar antes de salida","")))),"Revisar datos"))))</f>
        <v/>
      </c>
      <c r="P10">
        <f>'Parámetros'!A10</f>
        <v/>
      </c>
      <c r="Q10">
        <f>'Parámetros'!C10</f>
        <v/>
      </c>
      <c r="R10">
        <f>'Parámetros'!E10</f>
        <v/>
      </c>
      <c r="S10">
        <f>'Parámetros'!G10</f>
        <v/>
      </c>
      <c r="T10">
        <f>'Parámetros'!K10</f>
        <v/>
      </c>
    </row>
    <row r="11" ht="31" customHeight="1">
      <c r="A11" s="18" t="inlineStr">
        <is>
          <t>EXP-FICT-26-008</t>
        </is>
      </c>
      <c r="B11" s="18" t="inlineStr">
        <is>
          <t>LOC-FICT-H008</t>
        </is>
      </c>
      <c r="C11" s="36" t="n">
        <v>46273</v>
      </c>
      <c r="D11" s="36" t="n">
        <v>46306</v>
      </c>
      <c r="E11" s="18" t="inlineStr">
        <is>
          <t>Viajera ficticia Estrella Ocho</t>
        </is>
      </c>
      <c r="F11" s="18" t="inlineStr">
        <is>
          <t>Alojamiento ficticio Hotel Imaginario</t>
        </is>
      </c>
      <c r="G11" s="20" t="n">
        <v>1</v>
      </c>
      <c r="H11" s="20" t="n">
        <v>3</v>
      </c>
      <c r="I11" s="37" t="n">
        <v>465</v>
      </c>
      <c r="J11" s="18" t="inlineStr">
        <is>
          <t>Proveedor Ficticio Hotel Imaginario</t>
        </is>
      </c>
      <c r="K11" s="18" t="inlineStr">
        <is>
          <t>Agente Ficticio Darío</t>
        </is>
      </c>
      <c r="L11" s="18" t="inlineStr">
        <is>
          <t>Pendiente</t>
        </is>
      </c>
      <c r="M11" s="24">
        <f>IF(OR(A11="",D11=""),"",IFERROR(D11-TODAY(),""))</f>
        <v/>
      </c>
      <c r="N11" s="25">
        <f>IF(COUNTA(A11:L11)=0,"",IF(A11="","Falta expediente",IF(COUNTBLANK(A11:L11)&gt;0,"Completar datos",IFERROR(IF(L11="Cancelada","Comprobar cierre",IF(L11="Revisión","Revisión humana",IF(AND(ISNUMBER(D11),D11&lt;TODAY(),L11&lt;&gt;"Finalizada"),"Revisar fecha/estado",IF(AND(ISNUMBER(D11),D11&gt;=TODAY(),D11&lt;=TODAY()+$T$10,L11="Pendiente"),"Confirmar antes de salida","")))),"Revisar datos"))))</f>
        <v/>
      </c>
      <c r="P11">
        <f>'Parámetros'!A11</f>
        <v/>
      </c>
      <c r="Q11">
        <f>'Parámetros'!C11</f>
        <v/>
      </c>
      <c r="R11">
        <f>'Parámetros'!E11</f>
        <v/>
      </c>
      <c r="S11">
        <f>'Parámetros'!G11</f>
        <v/>
      </c>
      <c r="T11">
        <f>'Parámetros'!K11</f>
        <v/>
      </c>
    </row>
    <row r="12" ht="31" customHeight="1">
      <c r="A12" s="18" t="inlineStr">
        <is>
          <t>EXP-FICT-26-009</t>
        </is>
      </c>
      <c r="B12" s="18" t="inlineStr">
        <is>
          <t>LOC-FICT-I009</t>
        </is>
      </c>
      <c r="C12" s="36" t="n">
        <v>46264</v>
      </c>
      <c r="D12" s="36" t="n">
        <v>46276</v>
      </c>
      <c r="E12" s="18" t="inlineStr">
        <is>
          <t>Grupo viajero ficticio Puente Nueve</t>
        </is>
      </c>
      <c r="F12" s="18" t="inlineStr">
        <is>
          <t>Traslado ficticio Ruta Cero</t>
        </is>
      </c>
      <c r="G12" s="20" t="n">
        <v>6</v>
      </c>
      <c r="H12" s="20" t="n">
        <v>0</v>
      </c>
      <c r="I12" s="37" t="n">
        <v>540</v>
      </c>
      <c r="J12" s="18" t="inlineStr">
        <is>
          <t>Proveedor Ficticio Ruta Cero</t>
        </is>
      </c>
      <c r="K12" s="18" t="inlineStr">
        <is>
          <t>Agente Ficticia Alba</t>
        </is>
      </c>
      <c r="L12" s="18" t="inlineStr">
        <is>
          <t>Confirmada</t>
        </is>
      </c>
      <c r="M12" s="22">
        <f>IF(OR(A12="",D12=""),"",IFERROR(D12-TODAY(),""))</f>
        <v/>
      </c>
      <c r="N12" s="23">
        <f>IF(COUNTA(A12:L12)=0,"",IF(A12="","Falta expediente",IF(COUNTBLANK(A12:L12)&gt;0,"Completar datos",IFERROR(IF(L12="Cancelada","Comprobar cierre",IF(L12="Revisión","Revisión humana",IF(AND(ISNUMBER(D12),D12&lt;TODAY(),L12&lt;&gt;"Finalizada"),"Revisar fecha/estado",IF(AND(ISNUMBER(D12),D12&gt;=TODAY(),D12&lt;=TODAY()+$T$10,L12="Pendiente"),"Confirmar antes de salida","")))),"Revisar datos"))))</f>
        <v/>
      </c>
      <c r="P12">
        <f>'Parámetros'!A12</f>
        <v/>
      </c>
      <c r="Q12">
        <f>'Parámetros'!C12</f>
        <v/>
      </c>
      <c r="R12">
        <f>'Parámetros'!E12</f>
        <v/>
      </c>
      <c r="S12">
        <f>'Parámetros'!G12</f>
        <v/>
      </c>
      <c r="T12">
        <f>'Parámetros'!K12</f>
        <v/>
      </c>
    </row>
    <row r="13" ht="31" customHeight="1">
      <c r="A13" s="18" t="inlineStr">
        <is>
          <t>EXP-FICT-26-010</t>
        </is>
      </c>
      <c r="B13" s="18" t="inlineStr">
        <is>
          <t>LOC-FICT-J010</t>
        </is>
      </c>
      <c r="C13" s="36" t="n">
        <v>46271</v>
      </c>
      <c r="D13" s="36" t="n">
        <v>46290</v>
      </c>
      <c r="E13" s="18" t="inlineStr">
        <is>
          <t>Grupo viajero ficticio Límite Diez</t>
        </is>
      </c>
      <c r="F13" s="18" t="inlineStr">
        <is>
          <t>Circuito ficticio Brújula Azul</t>
        </is>
      </c>
      <c r="G13" s="20" t="n">
        <v>12</v>
      </c>
      <c r="H13" s="20" t="n">
        <v>30</v>
      </c>
      <c r="I13" s="37" t="n">
        <v>50000</v>
      </c>
      <c r="J13" s="18" t="inlineStr">
        <is>
          <t>Proveedor Ficticio Brújula Azul</t>
        </is>
      </c>
      <c r="K13" s="18" t="inlineStr">
        <is>
          <t>Agente Ficticio Bruno</t>
        </is>
      </c>
      <c r="L13" s="18" t="inlineStr">
        <is>
          <t>Pendiente</t>
        </is>
      </c>
      <c r="M13" s="24">
        <f>IF(OR(A13="",D13=""),"",IFERROR(D13-TODAY(),""))</f>
        <v/>
      </c>
      <c r="N13" s="25">
        <f>IF(COUNTA(A13:L13)=0,"",IF(A13="","Falta expediente",IF(COUNTBLANK(A13:L13)&gt;0,"Completar datos",IFERROR(IF(L13="Cancelada","Comprobar cierre",IF(L13="Revisión","Revisión humana",IF(AND(ISNUMBER(D13),D13&lt;TODAY(),L13&lt;&gt;"Finalizada"),"Revisar fecha/estado",IF(AND(ISNUMBER(D13),D13&gt;=TODAY(),D13&lt;=TODAY()+$T$10,L13="Pendiente"),"Confirmar antes de salida","")))),"Revisar datos"))))</f>
        <v/>
      </c>
      <c r="P13">
        <f>'Parámetros'!A13</f>
        <v/>
      </c>
      <c r="Q13">
        <f>'Parámetros'!C13</f>
        <v/>
      </c>
      <c r="R13">
        <f>'Parámetros'!E13</f>
        <v/>
      </c>
      <c r="S13">
        <f>'Parámetros'!G13</f>
        <v/>
      </c>
      <c r="T13">
        <f>'Parámetros'!K13</f>
        <v/>
      </c>
    </row>
    <row r="14">
      <c r="A14" s="18" t="n"/>
      <c r="B14" s="18" t="n"/>
      <c r="C14" s="36" t="n"/>
      <c r="D14" s="36" t="n"/>
      <c r="E14" s="18" t="n"/>
      <c r="F14" s="18" t="n"/>
      <c r="G14" s="20" t="n"/>
      <c r="H14" s="20" t="n"/>
      <c r="I14" s="37" t="n"/>
      <c r="J14" s="18" t="n"/>
      <c r="K14" s="18" t="n"/>
      <c r="L14" s="18" t="n"/>
      <c r="M14" s="22">
        <f>IF(OR(A14="",D14=""),"",IFERROR(D14-TODAY(),""))</f>
        <v/>
      </c>
      <c r="N14" s="23">
        <f>IF(COUNTA(A14:L14)=0,"",IF(A14="","Falta expediente",IF(COUNTBLANK(A14:L14)&gt;0,"Completar datos",IFERROR(IF(L14="Cancelada","Comprobar cierre",IF(L14="Revisión","Revisión humana",IF(AND(ISNUMBER(D14),D14&lt;TODAY(),L14&lt;&gt;"Finalizada"),"Revisar fecha/estado",IF(AND(ISNUMBER(D14),D14&gt;=TODAY(),D14&lt;=TODAY()+$T$10,L14="Pendiente"),"Confirmar antes de salida","")))),"Revisar datos"))))</f>
        <v/>
      </c>
      <c r="P14">
        <f>'Parámetros'!A14</f>
        <v/>
      </c>
      <c r="Q14">
        <f>'Parámetros'!C14</f>
        <v/>
      </c>
      <c r="R14">
        <f>'Parámetros'!E14</f>
        <v/>
      </c>
      <c r="S14">
        <f>'Parámetros'!G14</f>
        <v/>
      </c>
      <c r="T14">
        <f>'Parámetros'!K14</f>
        <v/>
      </c>
    </row>
    <row r="15">
      <c r="A15" s="18" t="n"/>
      <c r="B15" s="18" t="n"/>
      <c r="C15" s="36" t="n"/>
      <c r="D15" s="36" t="n"/>
      <c r="E15" s="18" t="n"/>
      <c r="F15" s="18" t="n"/>
      <c r="G15" s="20" t="n"/>
      <c r="H15" s="20" t="n"/>
      <c r="I15" s="37" t="n"/>
      <c r="J15" s="18" t="n"/>
      <c r="K15" s="18" t="n"/>
      <c r="L15" s="18" t="n"/>
      <c r="M15" s="24">
        <f>IF(OR(A15="",D15=""),"",IFERROR(D15-TODAY(),""))</f>
        <v/>
      </c>
      <c r="N15" s="25">
        <f>IF(COUNTA(A15:L15)=0,"",IF(A15="","Falta expediente",IF(COUNTBLANK(A15:L15)&gt;0,"Completar datos",IFERROR(IF(L15="Cancelada","Comprobar cierre",IF(L15="Revisión","Revisión humana",IF(AND(ISNUMBER(D15),D15&lt;TODAY(),L15&lt;&gt;"Finalizada"),"Revisar fecha/estado",IF(AND(ISNUMBER(D15),D15&gt;=TODAY(),D15&lt;=TODAY()+$T$10,L15="Pendiente"),"Confirmar antes de salida","")))),"Revisar datos"))))</f>
        <v/>
      </c>
      <c r="P15">
        <f>'Parámetros'!A15</f>
        <v/>
      </c>
      <c r="Q15">
        <f>'Parámetros'!C15</f>
        <v/>
      </c>
      <c r="R15">
        <f>'Parámetros'!E15</f>
        <v/>
      </c>
      <c r="S15">
        <f>'Parámetros'!G15</f>
        <v/>
      </c>
      <c r="T15">
        <f>'Parámetros'!K15</f>
        <v/>
      </c>
    </row>
    <row r="16">
      <c r="A16" s="18" t="n"/>
      <c r="B16" s="18" t="n"/>
      <c r="C16" s="36" t="n"/>
      <c r="D16" s="36" t="n"/>
      <c r="E16" s="18" t="n"/>
      <c r="F16" s="18" t="n"/>
      <c r="G16" s="20" t="n"/>
      <c r="H16" s="20" t="n"/>
      <c r="I16" s="37" t="n"/>
      <c r="J16" s="18" t="n"/>
      <c r="K16" s="18" t="n"/>
      <c r="L16" s="18" t="n"/>
      <c r="M16" s="22">
        <f>IF(OR(A16="",D16=""),"",IFERROR(D16-TODAY(),""))</f>
        <v/>
      </c>
      <c r="N16" s="23">
        <f>IF(COUNTA(A16:L16)=0,"",IF(A16="","Falta expediente",IF(COUNTBLANK(A16:L16)&gt;0,"Completar datos",IFERROR(IF(L16="Cancelada","Comprobar cierre",IF(L16="Revisión","Revisión humana",IF(AND(ISNUMBER(D16),D16&lt;TODAY(),L16&lt;&gt;"Finalizada"),"Revisar fecha/estado",IF(AND(ISNUMBER(D16),D16&gt;=TODAY(),D16&lt;=TODAY()+$T$10,L16="Pendiente"),"Confirmar antes de salida","")))),"Revisar datos"))))</f>
        <v/>
      </c>
      <c r="P16">
        <f>'Parámetros'!A16</f>
        <v/>
      </c>
      <c r="Q16">
        <f>'Parámetros'!C16</f>
        <v/>
      </c>
      <c r="R16">
        <f>'Parámetros'!E16</f>
        <v/>
      </c>
      <c r="S16">
        <f>'Parámetros'!G16</f>
        <v/>
      </c>
      <c r="T16">
        <f>'Parámetros'!K16</f>
        <v/>
      </c>
    </row>
    <row r="17">
      <c r="A17" s="18" t="n"/>
      <c r="B17" s="18" t="n"/>
      <c r="C17" s="36" t="n"/>
      <c r="D17" s="36" t="n"/>
      <c r="E17" s="18" t="n"/>
      <c r="F17" s="18" t="n"/>
      <c r="G17" s="20" t="n"/>
      <c r="H17" s="20" t="n"/>
      <c r="I17" s="37" t="n"/>
      <c r="J17" s="18" t="n"/>
      <c r="K17" s="18" t="n"/>
      <c r="L17" s="18" t="n"/>
      <c r="M17" s="24">
        <f>IF(OR(A17="",D17=""),"",IFERROR(D17-TODAY(),""))</f>
        <v/>
      </c>
      <c r="N17" s="25">
        <f>IF(COUNTA(A17:L17)=0,"",IF(A17="","Falta expediente",IF(COUNTBLANK(A17:L17)&gt;0,"Completar datos",IFERROR(IF(L17="Cancelada","Comprobar cierre",IF(L17="Revisión","Revisión humana",IF(AND(ISNUMBER(D17),D17&lt;TODAY(),L17&lt;&gt;"Finalizada"),"Revisar fecha/estado",IF(AND(ISNUMBER(D17),D17&gt;=TODAY(),D17&lt;=TODAY()+$T$10,L17="Pendiente"),"Confirmar antes de salida","")))),"Revisar datos"))))</f>
        <v/>
      </c>
      <c r="P17">
        <f>'Parámetros'!A17</f>
        <v/>
      </c>
      <c r="Q17">
        <f>'Parámetros'!C17</f>
        <v/>
      </c>
      <c r="R17">
        <f>'Parámetros'!E17</f>
        <v/>
      </c>
      <c r="S17">
        <f>'Parámetros'!G17</f>
        <v/>
      </c>
      <c r="T17">
        <f>'Parámetros'!K17</f>
        <v/>
      </c>
    </row>
    <row r="18">
      <c r="A18" s="18" t="n"/>
      <c r="B18" s="18" t="n"/>
      <c r="C18" s="36" t="n"/>
      <c r="D18" s="36" t="n"/>
      <c r="E18" s="18" t="n"/>
      <c r="F18" s="18" t="n"/>
      <c r="G18" s="20" t="n"/>
      <c r="H18" s="20" t="n"/>
      <c r="I18" s="37" t="n"/>
      <c r="J18" s="18" t="n"/>
      <c r="K18" s="18" t="n"/>
      <c r="L18" s="18" t="n"/>
      <c r="M18" s="22">
        <f>IF(OR(A18="",D18=""),"",IFERROR(D18-TODAY(),""))</f>
        <v/>
      </c>
      <c r="N18" s="23">
        <f>IF(COUNTA(A18:L18)=0,"",IF(A18="","Falta expediente",IF(COUNTBLANK(A18:L18)&gt;0,"Completar datos",IFERROR(IF(L18="Cancelada","Comprobar cierre",IF(L18="Revisión","Revisión humana",IF(AND(ISNUMBER(D18),D18&lt;TODAY(),L18&lt;&gt;"Finalizada"),"Revisar fecha/estado",IF(AND(ISNUMBER(D18),D18&gt;=TODAY(),D18&lt;=TODAY()+$T$10,L18="Pendiente"),"Confirmar antes de salida","")))),"Revisar datos"))))</f>
        <v/>
      </c>
      <c r="P18">
        <f>'Parámetros'!A18</f>
        <v/>
      </c>
      <c r="Q18">
        <f>'Parámetros'!C18</f>
        <v/>
      </c>
      <c r="R18">
        <f>'Parámetros'!E18</f>
        <v/>
      </c>
      <c r="S18">
        <f>'Parámetros'!G18</f>
        <v/>
      </c>
      <c r="T18">
        <f>'Parámetros'!K18</f>
        <v/>
      </c>
    </row>
    <row r="19">
      <c r="A19" s="18" t="n"/>
      <c r="B19" s="18" t="n"/>
      <c r="C19" s="36" t="n"/>
      <c r="D19" s="36" t="n"/>
      <c r="E19" s="18" t="n"/>
      <c r="F19" s="18" t="n"/>
      <c r="G19" s="20" t="n"/>
      <c r="H19" s="20" t="n"/>
      <c r="I19" s="37" t="n"/>
      <c r="J19" s="18" t="n"/>
      <c r="K19" s="18" t="n"/>
      <c r="L19" s="18" t="n"/>
      <c r="M19" s="24">
        <f>IF(OR(A19="",D19=""),"",IFERROR(D19-TODAY(),""))</f>
        <v/>
      </c>
      <c r="N19" s="25">
        <f>IF(COUNTA(A19:L19)=0,"",IF(A19="","Falta expediente",IF(COUNTBLANK(A19:L19)&gt;0,"Completar datos",IFERROR(IF(L19="Cancelada","Comprobar cierre",IF(L19="Revisión","Revisión humana",IF(AND(ISNUMBER(D19),D19&lt;TODAY(),L19&lt;&gt;"Finalizada"),"Revisar fecha/estado",IF(AND(ISNUMBER(D19),D19&gt;=TODAY(),D19&lt;=TODAY()+$T$10,L19="Pendiente"),"Confirmar antes de salida","")))),"Revisar datos"))))</f>
        <v/>
      </c>
      <c r="P19">
        <f>'Parámetros'!A19</f>
        <v/>
      </c>
      <c r="Q19">
        <f>'Parámetros'!C19</f>
        <v/>
      </c>
      <c r="R19">
        <f>'Parámetros'!E19</f>
        <v/>
      </c>
      <c r="S19">
        <f>'Parámetros'!G19</f>
        <v/>
      </c>
      <c r="T19">
        <f>'Parámetros'!K19</f>
        <v/>
      </c>
    </row>
    <row r="20">
      <c r="A20" s="18" t="n"/>
      <c r="B20" s="18" t="n"/>
      <c r="C20" s="36" t="n"/>
      <c r="D20" s="36" t="n"/>
      <c r="E20" s="18" t="n"/>
      <c r="F20" s="18" t="n"/>
      <c r="G20" s="20" t="n"/>
      <c r="H20" s="20" t="n"/>
      <c r="I20" s="37" t="n"/>
      <c r="J20" s="18" t="n"/>
      <c r="K20" s="18" t="n"/>
      <c r="L20" s="18" t="n"/>
      <c r="M20" s="22">
        <f>IF(OR(A20="",D20=""),"",IFERROR(D20-TODAY(),""))</f>
        <v/>
      </c>
      <c r="N20" s="23">
        <f>IF(COUNTA(A20:L20)=0,"",IF(A20="","Falta expediente",IF(COUNTBLANK(A20:L20)&gt;0,"Completar datos",IFERROR(IF(L20="Cancelada","Comprobar cierre",IF(L20="Revisión","Revisión humana",IF(AND(ISNUMBER(D20),D20&lt;TODAY(),L20&lt;&gt;"Finalizada"),"Revisar fecha/estado",IF(AND(ISNUMBER(D20),D20&gt;=TODAY(),D20&lt;=TODAY()+$T$10,L20="Pendiente"),"Confirmar antes de salida","")))),"Revisar datos"))))</f>
        <v/>
      </c>
      <c r="P20">
        <f>'Parámetros'!A20</f>
        <v/>
      </c>
      <c r="Q20">
        <f>'Parámetros'!C20</f>
        <v/>
      </c>
      <c r="R20">
        <f>'Parámetros'!E20</f>
        <v/>
      </c>
      <c r="S20">
        <f>'Parámetros'!G20</f>
        <v/>
      </c>
      <c r="T20">
        <f>'Parámetros'!K20</f>
        <v/>
      </c>
    </row>
    <row r="21">
      <c r="A21" s="18" t="n"/>
      <c r="B21" s="18" t="n"/>
      <c r="C21" s="36" t="n"/>
      <c r="D21" s="36" t="n"/>
      <c r="E21" s="18" t="n"/>
      <c r="F21" s="18" t="n"/>
      <c r="G21" s="20" t="n"/>
      <c r="H21" s="20" t="n"/>
      <c r="I21" s="37" t="n"/>
      <c r="J21" s="18" t="n"/>
      <c r="K21" s="18" t="n"/>
      <c r="L21" s="18" t="n"/>
      <c r="M21" s="24">
        <f>IF(OR(A21="",D21=""),"",IFERROR(D21-TODAY(),""))</f>
        <v/>
      </c>
      <c r="N21" s="25">
        <f>IF(COUNTA(A21:L21)=0,"",IF(A21="","Falta expediente",IF(COUNTBLANK(A21:L21)&gt;0,"Completar datos",IFERROR(IF(L21="Cancelada","Comprobar cierre",IF(L21="Revisión","Revisión humana",IF(AND(ISNUMBER(D21),D21&lt;TODAY(),L21&lt;&gt;"Finalizada"),"Revisar fecha/estado",IF(AND(ISNUMBER(D21),D21&gt;=TODAY(),D21&lt;=TODAY()+$T$10,L21="Pendiente"),"Confirmar antes de salida","")))),"Revisar datos"))))</f>
        <v/>
      </c>
      <c r="P21">
        <f>'Parámetros'!A21</f>
        <v/>
      </c>
      <c r="Q21">
        <f>'Parámetros'!C21</f>
        <v/>
      </c>
      <c r="R21">
        <f>'Parámetros'!E21</f>
        <v/>
      </c>
      <c r="S21">
        <f>'Parámetros'!G21</f>
        <v/>
      </c>
      <c r="T21">
        <f>'Parámetros'!K21</f>
        <v/>
      </c>
    </row>
    <row r="22">
      <c r="A22" s="18" t="n"/>
      <c r="B22" s="18" t="n"/>
      <c r="C22" s="36" t="n"/>
      <c r="D22" s="36" t="n"/>
      <c r="E22" s="18" t="n"/>
      <c r="F22" s="18" t="n"/>
      <c r="G22" s="20" t="n"/>
      <c r="H22" s="20" t="n"/>
      <c r="I22" s="37" t="n"/>
      <c r="J22" s="18" t="n"/>
      <c r="K22" s="18" t="n"/>
      <c r="L22" s="18" t="n"/>
      <c r="M22" s="22">
        <f>IF(OR(A22="",D22=""),"",IFERROR(D22-TODAY(),""))</f>
        <v/>
      </c>
      <c r="N22" s="23">
        <f>IF(COUNTA(A22:L22)=0,"",IF(A22="","Falta expediente",IF(COUNTBLANK(A22:L22)&gt;0,"Completar datos",IFERROR(IF(L22="Cancelada","Comprobar cierre",IF(L22="Revisión","Revisión humana",IF(AND(ISNUMBER(D22),D22&lt;TODAY(),L22&lt;&gt;"Finalizada"),"Revisar fecha/estado",IF(AND(ISNUMBER(D22),D22&gt;=TODAY(),D22&lt;=TODAY()+$T$10,L22="Pendiente"),"Confirmar antes de salida","")))),"Revisar datos"))))</f>
        <v/>
      </c>
      <c r="P22">
        <f>'Parámetros'!A22</f>
        <v/>
      </c>
      <c r="Q22">
        <f>'Parámetros'!C22</f>
        <v/>
      </c>
      <c r="R22">
        <f>'Parámetros'!E22</f>
        <v/>
      </c>
      <c r="S22">
        <f>'Parámetros'!G22</f>
        <v/>
      </c>
      <c r="T22">
        <f>'Parámetros'!K22</f>
        <v/>
      </c>
    </row>
    <row r="23">
      <c r="A23" s="18" t="n"/>
      <c r="B23" s="18" t="n"/>
      <c r="C23" s="36" t="n"/>
      <c r="D23" s="36" t="n"/>
      <c r="E23" s="18" t="n"/>
      <c r="F23" s="18" t="n"/>
      <c r="G23" s="20" t="n"/>
      <c r="H23" s="20" t="n"/>
      <c r="I23" s="37" t="n"/>
      <c r="J23" s="18" t="n"/>
      <c r="K23" s="18" t="n"/>
      <c r="L23" s="18" t="n"/>
      <c r="M23" s="24">
        <f>IF(OR(A23="",D23=""),"",IFERROR(D23-TODAY(),""))</f>
        <v/>
      </c>
      <c r="N23" s="25">
        <f>IF(COUNTA(A23:L23)=0,"",IF(A23="","Falta expediente",IF(COUNTBLANK(A23:L23)&gt;0,"Completar datos",IFERROR(IF(L23="Cancelada","Comprobar cierre",IF(L23="Revisión","Revisión humana",IF(AND(ISNUMBER(D23),D23&lt;TODAY(),L23&lt;&gt;"Finalizada"),"Revisar fecha/estado",IF(AND(ISNUMBER(D23),D23&gt;=TODAY(),D23&lt;=TODAY()+$T$10,L23="Pendiente"),"Confirmar antes de salida","")))),"Revisar datos"))))</f>
        <v/>
      </c>
      <c r="P23">
        <f>'Parámetros'!A23</f>
        <v/>
      </c>
      <c r="Q23">
        <f>'Parámetros'!C23</f>
        <v/>
      </c>
      <c r="R23">
        <f>'Parámetros'!E23</f>
        <v/>
      </c>
      <c r="S23">
        <f>'Parámetros'!G23</f>
        <v/>
      </c>
      <c r="T23">
        <f>'Parámetros'!K23</f>
        <v/>
      </c>
    </row>
    <row r="24">
      <c r="A24" s="18" t="n"/>
      <c r="B24" s="18" t="n"/>
      <c r="C24" s="36" t="n"/>
      <c r="D24" s="36" t="n"/>
      <c r="E24" s="18" t="n"/>
      <c r="F24" s="18" t="n"/>
      <c r="G24" s="20" t="n"/>
      <c r="H24" s="20" t="n"/>
      <c r="I24" s="37" t="n"/>
      <c r="J24" s="18" t="n"/>
      <c r="K24" s="18" t="n"/>
      <c r="L24" s="18" t="n"/>
      <c r="M24" s="22">
        <f>IF(OR(A24="",D24=""),"",IFERROR(D24-TODAY(),""))</f>
        <v/>
      </c>
      <c r="N24" s="23">
        <f>IF(COUNTA(A24:L24)=0,"",IF(A24="","Falta expediente",IF(COUNTBLANK(A24:L24)&gt;0,"Completar datos",IFERROR(IF(L24="Cancelada","Comprobar cierre",IF(L24="Revisión","Revisión humana",IF(AND(ISNUMBER(D24),D24&lt;TODAY(),L24&lt;&gt;"Finalizada"),"Revisar fecha/estado",IF(AND(ISNUMBER(D24),D24&gt;=TODAY(),D24&lt;=TODAY()+$T$10,L24="Pendiente"),"Confirmar antes de salida","")))),"Revisar datos"))))</f>
        <v/>
      </c>
      <c r="P24">
        <f>'Parámetros'!A24</f>
        <v/>
      </c>
      <c r="Q24">
        <f>'Parámetros'!C24</f>
        <v/>
      </c>
      <c r="R24">
        <f>'Parámetros'!E24</f>
        <v/>
      </c>
      <c r="S24">
        <f>'Parámetros'!G24</f>
        <v/>
      </c>
      <c r="T24">
        <f>'Parámetros'!K24</f>
        <v/>
      </c>
    </row>
    <row r="25">
      <c r="A25" s="18" t="n"/>
      <c r="B25" s="18" t="n"/>
      <c r="C25" s="36" t="n"/>
      <c r="D25" s="36" t="n"/>
      <c r="E25" s="18" t="n"/>
      <c r="F25" s="18" t="n"/>
      <c r="G25" s="20" t="n"/>
      <c r="H25" s="20" t="n"/>
      <c r="I25" s="37" t="n"/>
      <c r="J25" s="18" t="n"/>
      <c r="K25" s="18" t="n"/>
      <c r="L25" s="18" t="n"/>
      <c r="M25" s="24">
        <f>IF(OR(A25="",D25=""),"",IFERROR(D25-TODAY(),""))</f>
        <v/>
      </c>
      <c r="N25" s="25">
        <f>IF(COUNTA(A25:L25)=0,"",IF(A25="","Falta expediente",IF(COUNTBLANK(A25:L25)&gt;0,"Completar datos",IFERROR(IF(L25="Cancelada","Comprobar cierre",IF(L25="Revisión","Revisión humana",IF(AND(ISNUMBER(D25),D25&lt;TODAY(),L25&lt;&gt;"Finalizada"),"Revisar fecha/estado",IF(AND(ISNUMBER(D25),D25&gt;=TODAY(),D25&lt;=TODAY()+$T$10,L25="Pendiente"),"Confirmar antes de salida","")))),"Revisar datos"))))</f>
        <v/>
      </c>
      <c r="P25">
        <f>'Parámetros'!A25</f>
        <v/>
      </c>
      <c r="Q25">
        <f>'Parámetros'!C25</f>
        <v/>
      </c>
      <c r="R25">
        <f>'Parámetros'!E25</f>
        <v/>
      </c>
      <c r="S25">
        <f>'Parámetros'!G25</f>
        <v/>
      </c>
      <c r="T25">
        <f>'Parámetros'!K25</f>
        <v/>
      </c>
    </row>
    <row r="26">
      <c r="A26" s="18" t="n"/>
      <c r="B26" s="18" t="n"/>
      <c r="C26" s="36" t="n"/>
      <c r="D26" s="36" t="n"/>
      <c r="E26" s="18" t="n"/>
      <c r="F26" s="18" t="n"/>
      <c r="G26" s="20" t="n"/>
      <c r="H26" s="20" t="n"/>
      <c r="I26" s="37" t="n"/>
      <c r="J26" s="18" t="n"/>
      <c r="K26" s="18" t="n"/>
      <c r="L26" s="18" t="n"/>
      <c r="M26" s="22">
        <f>IF(OR(A26="",D26=""),"",IFERROR(D26-TODAY(),""))</f>
        <v/>
      </c>
      <c r="N26" s="23">
        <f>IF(COUNTA(A26:L26)=0,"",IF(A26="","Falta expediente",IF(COUNTBLANK(A26:L26)&gt;0,"Completar datos",IFERROR(IF(L26="Cancelada","Comprobar cierre",IF(L26="Revisión","Revisión humana",IF(AND(ISNUMBER(D26),D26&lt;TODAY(),L26&lt;&gt;"Finalizada"),"Revisar fecha/estado",IF(AND(ISNUMBER(D26),D26&gt;=TODAY(),D26&lt;=TODAY()+$T$10,L26="Pendiente"),"Confirmar antes de salida","")))),"Revisar datos"))))</f>
        <v/>
      </c>
      <c r="P26">
        <f>'Parámetros'!A26</f>
        <v/>
      </c>
      <c r="Q26">
        <f>'Parámetros'!C26</f>
        <v/>
      </c>
      <c r="R26">
        <f>'Parámetros'!E26</f>
        <v/>
      </c>
      <c r="S26">
        <f>'Parámetros'!G26</f>
        <v/>
      </c>
      <c r="T26">
        <f>'Parámetros'!K26</f>
        <v/>
      </c>
    </row>
    <row r="27">
      <c r="A27" s="18" t="n"/>
      <c r="B27" s="18" t="n"/>
      <c r="C27" s="36" t="n"/>
      <c r="D27" s="36" t="n"/>
      <c r="E27" s="18" t="n"/>
      <c r="F27" s="18" t="n"/>
      <c r="G27" s="20" t="n"/>
      <c r="H27" s="20" t="n"/>
      <c r="I27" s="37" t="n"/>
      <c r="J27" s="18" t="n"/>
      <c r="K27" s="18" t="n"/>
      <c r="L27" s="18" t="n"/>
      <c r="M27" s="24">
        <f>IF(OR(A27="",D27=""),"",IFERROR(D27-TODAY(),""))</f>
        <v/>
      </c>
      <c r="N27" s="25">
        <f>IF(COUNTA(A27:L27)=0,"",IF(A27="","Falta expediente",IF(COUNTBLANK(A27:L27)&gt;0,"Completar datos",IFERROR(IF(L27="Cancelada","Comprobar cierre",IF(L27="Revisión","Revisión humana",IF(AND(ISNUMBER(D27),D27&lt;TODAY(),L27&lt;&gt;"Finalizada"),"Revisar fecha/estado",IF(AND(ISNUMBER(D27),D27&gt;=TODAY(),D27&lt;=TODAY()+$T$10,L27="Pendiente"),"Confirmar antes de salida","")))),"Revisar datos"))))</f>
        <v/>
      </c>
      <c r="P27">
        <f>'Parámetros'!A27</f>
        <v/>
      </c>
      <c r="Q27">
        <f>'Parámetros'!C27</f>
        <v/>
      </c>
      <c r="R27">
        <f>'Parámetros'!E27</f>
        <v/>
      </c>
      <c r="S27">
        <f>'Parámetros'!G27</f>
        <v/>
      </c>
      <c r="T27">
        <f>'Parámetros'!K27</f>
        <v/>
      </c>
    </row>
    <row r="28">
      <c r="A28" s="18" t="n"/>
      <c r="B28" s="18" t="n"/>
      <c r="C28" s="36" t="n"/>
      <c r="D28" s="36" t="n"/>
      <c r="E28" s="18" t="n"/>
      <c r="F28" s="18" t="n"/>
      <c r="G28" s="20" t="n"/>
      <c r="H28" s="20" t="n"/>
      <c r="I28" s="37" t="n"/>
      <c r="J28" s="18" t="n"/>
      <c r="K28" s="18" t="n"/>
      <c r="L28" s="18" t="n"/>
      <c r="M28" s="22">
        <f>IF(OR(A28="",D28=""),"",IFERROR(D28-TODAY(),""))</f>
        <v/>
      </c>
      <c r="N28" s="23">
        <f>IF(COUNTA(A28:L28)=0,"",IF(A28="","Falta expediente",IF(COUNTBLANK(A28:L28)&gt;0,"Completar datos",IFERROR(IF(L28="Cancelada","Comprobar cierre",IF(L28="Revisión","Revisión humana",IF(AND(ISNUMBER(D28),D28&lt;TODAY(),L28&lt;&gt;"Finalizada"),"Revisar fecha/estado",IF(AND(ISNUMBER(D28),D28&gt;=TODAY(),D28&lt;=TODAY()+$T$10,L28="Pendiente"),"Confirmar antes de salida","")))),"Revisar datos"))))</f>
        <v/>
      </c>
      <c r="P28">
        <f>'Parámetros'!A28</f>
        <v/>
      </c>
      <c r="Q28">
        <f>'Parámetros'!C28</f>
        <v/>
      </c>
      <c r="R28">
        <f>'Parámetros'!E28</f>
        <v/>
      </c>
      <c r="S28">
        <f>'Parámetros'!G28</f>
        <v/>
      </c>
      <c r="T28">
        <f>'Parámetros'!K28</f>
        <v/>
      </c>
    </row>
    <row r="29">
      <c r="A29" s="18" t="n"/>
      <c r="B29" s="18" t="n"/>
      <c r="C29" s="36" t="n"/>
      <c r="D29" s="36" t="n"/>
      <c r="E29" s="18" t="n"/>
      <c r="F29" s="18" t="n"/>
      <c r="G29" s="20" t="n"/>
      <c r="H29" s="20" t="n"/>
      <c r="I29" s="37" t="n"/>
      <c r="J29" s="18" t="n"/>
      <c r="K29" s="18" t="n"/>
      <c r="L29" s="18" t="n"/>
      <c r="M29" s="24">
        <f>IF(OR(A29="",D29=""),"",IFERROR(D29-TODAY(),""))</f>
        <v/>
      </c>
      <c r="N29" s="25">
        <f>IF(COUNTA(A29:L29)=0,"",IF(A29="","Falta expediente",IF(COUNTBLANK(A29:L29)&gt;0,"Completar datos",IFERROR(IF(L29="Cancelada","Comprobar cierre",IF(L29="Revisión","Revisión humana",IF(AND(ISNUMBER(D29),D29&lt;TODAY(),L29&lt;&gt;"Finalizada"),"Revisar fecha/estado",IF(AND(ISNUMBER(D29),D29&gt;=TODAY(),D29&lt;=TODAY()+$T$10,L29="Pendiente"),"Confirmar antes de salida","")))),"Revisar datos"))))</f>
        <v/>
      </c>
      <c r="P29">
        <f>'Parámetros'!A29</f>
        <v/>
      </c>
      <c r="Q29">
        <f>'Parámetros'!C29</f>
        <v/>
      </c>
      <c r="R29">
        <f>'Parámetros'!E29</f>
        <v/>
      </c>
      <c r="S29">
        <f>'Parámetros'!G29</f>
        <v/>
      </c>
      <c r="T29">
        <f>'Parámetros'!K29</f>
        <v/>
      </c>
    </row>
    <row r="30">
      <c r="A30" s="18" t="n"/>
      <c r="B30" s="18" t="n"/>
      <c r="C30" s="36" t="n"/>
      <c r="D30" s="36" t="n"/>
      <c r="E30" s="18" t="n"/>
      <c r="F30" s="18" t="n"/>
      <c r="G30" s="20" t="n"/>
      <c r="H30" s="20" t="n"/>
      <c r="I30" s="37" t="n"/>
      <c r="J30" s="18" t="n"/>
      <c r="K30" s="18" t="n"/>
      <c r="L30" s="18" t="n"/>
      <c r="M30" s="22">
        <f>IF(OR(A30="",D30=""),"",IFERROR(D30-TODAY(),""))</f>
        <v/>
      </c>
      <c r="N30" s="23">
        <f>IF(COUNTA(A30:L30)=0,"",IF(A30="","Falta expediente",IF(COUNTBLANK(A30:L30)&gt;0,"Completar datos",IFERROR(IF(L30="Cancelada","Comprobar cierre",IF(L30="Revisión","Revisión humana",IF(AND(ISNUMBER(D30),D30&lt;TODAY(),L30&lt;&gt;"Finalizada"),"Revisar fecha/estado",IF(AND(ISNUMBER(D30),D30&gt;=TODAY(),D30&lt;=TODAY()+$T$10,L30="Pendiente"),"Confirmar antes de salida","")))),"Revisar datos"))))</f>
        <v/>
      </c>
      <c r="P30">
        <f>'Parámetros'!A30</f>
        <v/>
      </c>
      <c r="Q30">
        <f>'Parámetros'!C30</f>
        <v/>
      </c>
      <c r="R30">
        <f>'Parámetros'!E30</f>
        <v/>
      </c>
      <c r="S30">
        <f>'Parámetros'!G30</f>
        <v/>
      </c>
      <c r="T30">
        <f>'Parámetros'!K30</f>
        <v/>
      </c>
    </row>
    <row r="31">
      <c r="A31" s="18" t="n"/>
      <c r="B31" s="18" t="n"/>
      <c r="C31" s="36" t="n"/>
      <c r="D31" s="36" t="n"/>
      <c r="E31" s="18" t="n"/>
      <c r="F31" s="18" t="n"/>
      <c r="G31" s="20" t="n"/>
      <c r="H31" s="20" t="n"/>
      <c r="I31" s="37" t="n"/>
      <c r="J31" s="18" t="n"/>
      <c r="K31" s="18" t="n"/>
      <c r="L31" s="18" t="n"/>
      <c r="M31" s="24">
        <f>IF(OR(A31="",D31=""),"",IFERROR(D31-TODAY(),""))</f>
        <v/>
      </c>
      <c r="N31" s="25">
        <f>IF(COUNTA(A31:L31)=0,"",IF(A31="","Falta expediente",IF(COUNTBLANK(A31:L31)&gt;0,"Completar datos",IFERROR(IF(L31="Cancelada","Comprobar cierre",IF(L31="Revisión","Revisión humana",IF(AND(ISNUMBER(D31),D31&lt;TODAY(),L31&lt;&gt;"Finalizada"),"Revisar fecha/estado",IF(AND(ISNUMBER(D31),D31&gt;=TODAY(),D31&lt;=TODAY()+$T$10,L31="Pendiente"),"Confirmar antes de salida","")))),"Revisar datos"))))</f>
        <v/>
      </c>
      <c r="P31">
        <f>'Parámetros'!A31</f>
        <v/>
      </c>
      <c r="Q31">
        <f>'Parámetros'!C31</f>
        <v/>
      </c>
      <c r="R31">
        <f>'Parámetros'!E31</f>
        <v/>
      </c>
      <c r="S31">
        <f>'Parámetros'!G31</f>
        <v/>
      </c>
      <c r="T31">
        <f>'Parámetros'!K31</f>
        <v/>
      </c>
    </row>
    <row r="32">
      <c r="A32" s="18" t="n"/>
      <c r="B32" s="18" t="n"/>
      <c r="C32" s="36" t="n"/>
      <c r="D32" s="36" t="n"/>
      <c r="E32" s="18" t="n"/>
      <c r="F32" s="18" t="n"/>
      <c r="G32" s="20" t="n"/>
      <c r="H32" s="20" t="n"/>
      <c r="I32" s="37" t="n"/>
      <c r="J32" s="18" t="n"/>
      <c r="K32" s="18" t="n"/>
      <c r="L32" s="18" t="n"/>
      <c r="M32" s="22">
        <f>IF(OR(A32="",D32=""),"",IFERROR(D32-TODAY(),""))</f>
        <v/>
      </c>
      <c r="N32" s="23">
        <f>IF(COUNTA(A32:L32)=0,"",IF(A32="","Falta expediente",IF(COUNTBLANK(A32:L32)&gt;0,"Completar datos",IFERROR(IF(L32="Cancelada","Comprobar cierre",IF(L32="Revisión","Revisión humana",IF(AND(ISNUMBER(D32),D32&lt;TODAY(),L32&lt;&gt;"Finalizada"),"Revisar fecha/estado",IF(AND(ISNUMBER(D32),D32&gt;=TODAY(),D32&lt;=TODAY()+$T$10,L32="Pendiente"),"Confirmar antes de salida","")))),"Revisar datos"))))</f>
        <v/>
      </c>
      <c r="P32">
        <f>'Parámetros'!A32</f>
        <v/>
      </c>
      <c r="Q32">
        <f>'Parámetros'!C32</f>
        <v/>
      </c>
      <c r="R32">
        <f>'Parámetros'!E32</f>
        <v/>
      </c>
      <c r="S32">
        <f>'Parámetros'!G32</f>
        <v/>
      </c>
      <c r="T32">
        <f>'Parámetros'!K32</f>
        <v/>
      </c>
    </row>
    <row r="33">
      <c r="A33" s="18" t="n"/>
      <c r="B33" s="18" t="n"/>
      <c r="C33" s="36" t="n"/>
      <c r="D33" s="36" t="n"/>
      <c r="E33" s="18" t="n"/>
      <c r="F33" s="18" t="n"/>
      <c r="G33" s="20" t="n"/>
      <c r="H33" s="20" t="n"/>
      <c r="I33" s="37" t="n"/>
      <c r="J33" s="18" t="n"/>
      <c r="K33" s="18" t="n"/>
      <c r="L33" s="18" t="n"/>
      <c r="M33" s="24">
        <f>IF(OR(A33="",D33=""),"",IFERROR(D33-TODAY(),""))</f>
        <v/>
      </c>
      <c r="N33" s="25">
        <f>IF(COUNTA(A33:L33)=0,"",IF(A33="","Falta expediente",IF(COUNTBLANK(A33:L33)&gt;0,"Completar datos",IFERROR(IF(L33="Cancelada","Comprobar cierre",IF(L33="Revisión","Revisión humana",IF(AND(ISNUMBER(D33),D33&lt;TODAY(),L33&lt;&gt;"Finalizada"),"Revisar fecha/estado",IF(AND(ISNUMBER(D33),D33&gt;=TODAY(),D33&lt;=TODAY()+$T$10,L33="Pendiente"),"Confirmar antes de salida","")))),"Revisar datos"))))</f>
        <v/>
      </c>
      <c r="P33">
        <f>'Parámetros'!A33</f>
        <v/>
      </c>
      <c r="Q33">
        <f>'Parámetros'!C33</f>
        <v/>
      </c>
      <c r="R33">
        <f>'Parámetros'!E33</f>
        <v/>
      </c>
      <c r="S33">
        <f>'Parámetros'!G33</f>
        <v/>
      </c>
      <c r="T33">
        <f>'Parámetros'!K33</f>
        <v/>
      </c>
    </row>
    <row r="34">
      <c r="A34" s="18" t="n"/>
      <c r="B34" s="18" t="n"/>
      <c r="C34" s="36" t="n"/>
      <c r="D34" s="36" t="n"/>
      <c r="E34" s="18" t="n"/>
      <c r="F34" s="18" t="n"/>
      <c r="G34" s="20" t="n"/>
      <c r="H34" s="20" t="n"/>
      <c r="I34" s="37" t="n"/>
      <c r="J34" s="18" t="n"/>
      <c r="K34" s="18" t="n"/>
      <c r="L34" s="18" t="n"/>
      <c r="M34" s="22">
        <f>IF(OR(A34="",D34=""),"",IFERROR(D34-TODAY(),""))</f>
        <v/>
      </c>
      <c r="N34" s="23">
        <f>IF(COUNTA(A34:L34)=0,"",IF(A34="","Falta expediente",IF(COUNTBLANK(A34:L34)&gt;0,"Completar datos",IFERROR(IF(L34="Cancelada","Comprobar cierre",IF(L34="Revisión","Revisión humana",IF(AND(ISNUMBER(D34),D34&lt;TODAY(),L34&lt;&gt;"Finalizada"),"Revisar fecha/estado",IF(AND(ISNUMBER(D34),D34&gt;=TODAY(),D34&lt;=TODAY()+$T$10,L34="Pendiente"),"Confirmar antes de salida","")))),"Revisar datos"))))</f>
        <v/>
      </c>
      <c r="P34">
        <f>'Parámetros'!A34</f>
        <v/>
      </c>
      <c r="Q34">
        <f>'Parámetros'!C34</f>
        <v/>
      </c>
      <c r="R34">
        <f>'Parámetros'!E34</f>
        <v/>
      </c>
      <c r="S34">
        <f>'Parámetros'!G34</f>
        <v/>
      </c>
      <c r="T34">
        <f>'Parámetros'!K34</f>
        <v/>
      </c>
    </row>
    <row r="35">
      <c r="A35" s="18" t="n"/>
      <c r="B35" s="18" t="n"/>
      <c r="C35" s="36" t="n"/>
      <c r="D35" s="36" t="n"/>
      <c r="E35" s="18" t="n"/>
      <c r="F35" s="18" t="n"/>
      <c r="G35" s="20" t="n"/>
      <c r="H35" s="20" t="n"/>
      <c r="I35" s="37" t="n"/>
      <c r="J35" s="18" t="n"/>
      <c r="K35" s="18" t="n"/>
      <c r="L35" s="18" t="n"/>
      <c r="M35" s="24">
        <f>IF(OR(A35="",D35=""),"",IFERROR(D35-TODAY(),""))</f>
        <v/>
      </c>
      <c r="N35" s="25">
        <f>IF(COUNTA(A35:L35)=0,"",IF(A35="","Falta expediente",IF(COUNTBLANK(A35:L35)&gt;0,"Completar datos",IFERROR(IF(L35="Cancelada","Comprobar cierre",IF(L35="Revisión","Revisión humana",IF(AND(ISNUMBER(D35),D35&lt;TODAY(),L35&lt;&gt;"Finalizada"),"Revisar fecha/estado",IF(AND(ISNUMBER(D35),D35&gt;=TODAY(),D35&lt;=TODAY()+$T$10,L35="Pendiente"),"Confirmar antes de salida","")))),"Revisar datos"))))</f>
        <v/>
      </c>
      <c r="P35">
        <f>'Parámetros'!A35</f>
        <v/>
      </c>
      <c r="Q35">
        <f>'Parámetros'!C35</f>
        <v/>
      </c>
      <c r="R35">
        <f>'Parámetros'!E35</f>
        <v/>
      </c>
      <c r="S35">
        <f>'Parámetros'!G35</f>
        <v/>
      </c>
      <c r="T35">
        <f>'Parámetros'!K35</f>
        <v/>
      </c>
    </row>
    <row r="36">
      <c r="A36" s="18" t="n"/>
      <c r="B36" s="18" t="n"/>
      <c r="C36" s="36" t="n"/>
      <c r="D36" s="36" t="n"/>
      <c r="E36" s="18" t="n"/>
      <c r="F36" s="18" t="n"/>
      <c r="G36" s="20" t="n"/>
      <c r="H36" s="20" t="n"/>
      <c r="I36" s="37" t="n"/>
      <c r="J36" s="18" t="n"/>
      <c r="K36" s="18" t="n"/>
      <c r="L36" s="18" t="n"/>
      <c r="M36" s="22">
        <f>IF(OR(A36="",D36=""),"",IFERROR(D36-TODAY(),""))</f>
        <v/>
      </c>
      <c r="N36" s="23">
        <f>IF(COUNTA(A36:L36)=0,"",IF(A36="","Falta expediente",IF(COUNTBLANK(A36:L36)&gt;0,"Completar datos",IFERROR(IF(L36="Cancelada","Comprobar cierre",IF(L36="Revisión","Revisión humana",IF(AND(ISNUMBER(D36),D36&lt;TODAY(),L36&lt;&gt;"Finalizada"),"Revisar fecha/estado",IF(AND(ISNUMBER(D36),D36&gt;=TODAY(),D36&lt;=TODAY()+$T$10,L36="Pendiente"),"Confirmar antes de salida","")))),"Revisar datos"))))</f>
        <v/>
      </c>
      <c r="P36">
        <f>'Parámetros'!A36</f>
        <v/>
      </c>
      <c r="Q36">
        <f>'Parámetros'!C36</f>
        <v/>
      </c>
      <c r="R36">
        <f>'Parámetros'!E36</f>
        <v/>
      </c>
      <c r="S36">
        <f>'Parámetros'!G36</f>
        <v/>
      </c>
      <c r="T36">
        <f>'Parámetros'!K36</f>
        <v/>
      </c>
    </row>
    <row r="37">
      <c r="A37" s="18" t="n"/>
      <c r="B37" s="18" t="n"/>
      <c r="C37" s="36" t="n"/>
      <c r="D37" s="36" t="n"/>
      <c r="E37" s="18" t="n"/>
      <c r="F37" s="18" t="n"/>
      <c r="G37" s="20" t="n"/>
      <c r="H37" s="20" t="n"/>
      <c r="I37" s="37" t="n"/>
      <c r="J37" s="18" t="n"/>
      <c r="K37" s="18" t="n"/>
      <c r="L37" s="18" t="n"/>
      <c r="M37" s="24">
        <f>IF(OR(A37="",D37=""),"",IFERROR(D37-TODAY(),""))</f>
        <v/>
      </c>
      <c r="N37" s="25">
        <f>IF(COUNTA(A37:L37)=0,"",IF(A37="","Falta expediente",IF(COUNTBLANK(A37:L37)&gt;0,"Completar datos",IFERROR(IF(L37="Cancelada","Comprobar cierre",IF(L37="Revisión","Revisión humana",IF(AND(ISNUMBER(D37),D37&lt;TODAY(),L37&lt;&gt;"Finalizada"),"Revisar fecha/estado",IF(AND(ISNUMBER(D37),D37&gt;=TODAY(),D37&lt;=TODAY()+$T$10,L37="Pendiente"),"Confirmar antes de salida","")))),"Revisar datos"))))</f>
        <v/>
      </c>
      <c r="P37">
        <f>'Parámetros'!A37</f>
        <v/>
      </c>
      <c r="Q37">
        <f>'Parámetros'!C37</f>
        <v/>
      </c>
      <c r="R37">
        <f>'Parámetros'!E37</f>
        <v/>
      </c>
      <c r="S37">
        <f>'Parámetros'!G37</f>
        <v/>
      </c>
      <c r="T37">
        <f>'Parámetros'!K37</f>
        <v/>
      </c>
    </row>
    <row r="38">
      <c r="A38" s="18" t="n"/>
      <c r="B38" s="18" t="n"/>
      <c r="C38" s="36" t="n"/>
      <c r="D38" s="36" t="n"/>
      <c r="E38" s="18" t="n"/>
      <c r="F38" s="18" t="n"/>
      <c r="G38" s="20" t="n"/>
      <c r="H38" s="20" t="n"/>
      <c r="I38" s="37" t="n"/>
      <c r="J38" s="18" t="n"/>
      <c r="K38" s="18" t="n"/>
      <c r="L38" s="18" t="n"/>
      <c r="M38" s="22">
        <f>IF(OR(A38="",D38=""),"",IFERROR(D38-TODAY(),""))</f>
        <v/>
      </c>
      <c r="N38" s="23">
        <f>IF(COUNTA(A38:L38)=0,"",IF(A38="","Falta expediente",IF(COUNTBLANK(A38:L38)&gt;0,"Completar datos",IFERROR(IF(L38="Cancelada","Comprobar cierre",IF(L38="Revisión","Revisión humana",IF(AND(ISNUMBER(D38),D38&lt;TODAY(),L38&lt;&gt;"Finalizada"),"Revisar fecha/estado",IF(AND(ISNUMBER(D38),D38&gt;=TODAY(),D38&lt;=TODAY()+$T$10,L38="Pendiente"),"Confirmar antes de salida","")))),"Revisar datos"))))</f>
        <v/>
      </c>
      <c r="P38">
        <f>'Parámetros'!A38</f>
        <v/>
      </c>
      <c r="Q38">
        <f>'Parámetros'!C38</f>
        <v/>
      </c>
      <c r="R38">
        <f>'Parámetros'!E38</f>
        <v/>
      </c>
      <c r="S38">
        <f>'Parámetros'!G38</f>
        <v/>
      </c>
      <c r="T38">
        <f>'Parámetros'!K38</f>
        <v/>
      </c>
    </row>
    <row r="39">
      <c r="A39" s="18" t="n"/>
      <c r="B39" s="18" t="n"/>
      <c r="C39" s="36" t="n"/>
      <c r="D39" s="36" t="n"/>
      <c r="E39" s="18" t="n"/>
      <c r="F39" s="18" t="n"/>
      <c r="G39" s="20" t="n"/>
      <c r="H39" s="20" t="n"/>
      <c r="I39" s="37" t="n"/>
      <c r="J39" s="18" t="n"/>
      <c r="K39" s="18" t="n"/>
      <c r="L39" s="18" t="n"/>
      <c r="M39" s="24">
        <f>IF(OR(A39="",D39=""),"",IFERROR(D39-TODAY(),""))</f>
        <v/>
      </c>
      <c r="N39" s="25">
        <f>IF(COUNTA(A39:L39)=0,"",IF(A39="","Falta expediente",IF(COUNTBLANK(A39:L39)&gt;0,"Completar datos",IFERROR(IF(L39="Cancelada","Comprobar cierre",IF(L39="Revisión","Revisión humana",IF(AND(ISNUMBER(D39),D39&lt;TODAY(),L39&lt;&gt;"Finalizada"),"Revisar fecha/estado",IF(AND(ISNUMBER(D39),D39&gt;=TODAY(),D39&lt;=TODAY()+$T$10,L39="Pendiente"),"Confirmar antes de salida","")))),"Revisar datos"))))</f>
        <v/>
      </c>
      <c r="P39">
        <f>'Parámetros'!A39</f>
        <v/>
      </c>
      <c r="Q39">
        <f>'Parámetros'!C39</f>
        <v/>
      </c>
      <c r="R39">
        <f>'Parámetros'!E39</f>
        <v/>
      </c>
      <c r="S39">
        <f>'Parámetros'!G39</f>
        <v/>
      </c>
      <c r="T39">
        <f>'Parámetros'!K39</f>
        <v/>
      </c>
    </row>
    <row r="40">
      <c r="A40" s="18" t="n"/>
      <c r="B40" s="18" t="n"/>
      <c r="C40" s="36" t="n"/>
      <c r="D40" s="36" t="n"/>
      <c r="E40" s="18" t="n"/>
      <c r="F40" s="18" t="n"/>
      <c r="G40" s="20" t="n"/>
      <c r="H40" s="20" t="n"/>
      <c r="I40" s="37" t="n"/>
      <c r="J40" s="18" t="n"/>
      <c r="K40" s="18" t="n"/>
      <c r="L40" s="18" t="n"/>
      <c r="M40" s="22">
        <f>IF(OR(A40="",D40=""),"",IFERROR(D40-TODAY(),""))</f>
        <v/>
      </c>
      <c r="N40" s="23">
        <f>IF(COUNTA(A40:L40)=0,"",IF(A40="","Falta expediente",IF(COUNTBLANK(A40:L40)&gt;0,"Completar datos",IFERROR(IF(L40="Cancelada","Comprobar cierre",IF(L40="Revisión","Revisión humana",IF(AND(ISNUMBER(D40),D40&lt;TODAY(),L40&lt;&gt;"Finalizada"),"Revisar fecha/estado",IF(AND(ISNUMBER(D40),D40&gt;=TODAY(),D40&lt;=TODAY()+$T$10,L40="Pendiente"),"Confirmar antes de salida","")))),"Revisar datos"))))</f>
        <v/>
      </c>
      <c r="P40">
        <f>'Parámetros'!A40</f>
        <v/>
      </c>
      <c r="Q40">
        <f>'Parámetros'!C40</f>
        <v/>
      </c>
      <c r="R40">
        <f>'Parámetros'!E40</f>
        <v/>
      </c>
      <c r="S40">
        <f>'Parámetros'!G40</f>
        <v/>
      </c>
      <c r="T40">
        <f>'Parámetros'!K40</f>
        <v/>
      </c>
    </row>
    <row r="41">
      <c r="A41" s="18" t="n"/>
      <c r="B41" s="18" t="n"/>
      <c r="C41" s="36" t="n"/>
      <c r="D41" s="36" t="n"/>
      <c r="E41" s="18" t="n"/>
      <c r="F41" s="18" t="n"/>
      <c r="G41" s="20" t="n"/>
      <c r="H41" s="20" t="n"/>
      <c r="I41" s="37" t="n"/>
      <c r="J41" s="18" t="n"/>
      <c r="K41" s="18" t="n"/>
      <c r="L41" s="18" t="n"/>
      <c r="M41" s="24">
        <f>IF(OR(A41="",D41=""),"",IFERROR(D41-TODAY(),""))</f>
        <v/>
      </c>
      <c r="N41" s="25">
        <f>IF(COUNTA(A41:L41)=0,"",IF(A41="","Falta expediente",IF(COUNTBLANK(A41:L41)&gt;0,"Completar datos",IFERROR(IF(L41="Cancelada","Comprobar cierre",IF(L41="Revisión","Revisión humana",IF(AND(ISNUMBER(D41),D41&lt;TODAY(),L41&lt;&gt;"Finalizada"),"Revisar fecha/estado",IF(AND(ISNUMBER(D41),D41&gt;=TODAY(),D41&lt;=TODAY()+$T$10,L41="Pendiente"),"Confirmar antes de salida","")))),"Revisar datos"))))</f>
        <v/>
      </c>
      <c r="P41">
        <f>'Parámetros'!A41</f>
        <v/>
      </c>
      <c r="Q41">
        <f>'Parámetros'!C41</f>
        <v/>
      </c>
      <c r="R41">
        <f>'Parámetros'!E41</f>
        <v/>
      </c>
      <c r="S41">
        <f>'Parámetros'!G41</f>
        <v/>
      </c>
      <c r="T41">
        <f>'Parámetros'!K41</f>
        <v/>
      </c>
    </row>
    <row r="42">
      <c r="A42" s="18" t="n"/>
      <c r="B42" s="18" t="n"/>
      <c r="C42" s="36" t="n"/>
      <c r="D42" s="36" t="n"/>
      <c r="E42" s="18" t="n"/>
      <c r="F42" s="18" t="n"/>
      <c r="G42" s="20" t="n"/>
      <c r="H42" s="20" t="n"/>
      <c r="I42" s="37" t="n"/>
      <c r="J42" s="18" t="n"/>
      <c r="K42" s="18" t="n"/>
      <c r="L42" s="18" t="n"/>
      <c r="M42" s="22">
        <f>IF(OR(A42="",D42=""),"",IFERROR(D42-TODAY(),""))</f>
        <v/>
      </c>
      <c r="N42" s="23">
        <f>IF(COUNTA(A42:L42)=0,"",IF(A42="","Falta expediente",IF(COUNTBLANK(A42:L42)&gt;0,"Completar datos",IFERROR(IF(L42="Cancelada","Comprobar cierre",IF(L42="Revisión","Revisión humana",IF(AND(ISNUMBER(D42),D42&lt;TODAY(),L42&lt;&gt;"Finalizada"),"Revisar fecha/estado",IF(AND(ISNUMBER(D42),D42&gt;=TODAY(),D42&lt;=TODAY()+$T$10,L42="Pendiente"),"Confirmar antes de salida","")))),"Revisar datos"))))</f>
        <v/>
      </c>
      <c r="P42">
        <f>'Parámetros'!A42</f>
        <v/>
      </c>
      <c r="Q42">
        <f>'Parámetros'!C42</f>
        <v/>
      </c>
      <c r="R42">
        <f>'Parámetros'!E42</f>
        <v/>
      </c>
      <c r="S42">
        <f>'Parámetros'!G42</f>
        <v/>
      </c>
      <c r="T42">
        <f>'Parámetros'!K42</f>
        <v/>
      </c>
    </row>
    <row r="43">
      <c r="A43" s="18" t="n"/>
      <c r="B43" s="18" t="n"/>
      <c r="C43" s="36" t="n"/>
      <c r="D43" s="36" t="n"/>
      <c r="E43" s="18" t="n"/>
      <c r="F43" s="18" t="n"/>
      <c r="G43" s="20" t="n"/>
      <c r="H43" s="20" t="n"/>
      <c r="I43" s="37" t="n"/>
      <c r="J43" s="18" t="n"/>
      <c r="K43" s="18" t="n"/>
      <c r="L43" s="18" t="n"/>
      <c r="M43" s="24">
        <f>IF(OR(A43="",D43=""),"",IFERROR(D43-TODAY(),""))</f>
        <v/>
      </c>
      <c r="N43" s="25">
        <f>IF(COUNTA(A43:L43)=0,"",IF(A43="","Falta expediente",IF(COUNTBLANK(A43:L43)&gt;0,"Completar datos",IFERROR(IF(L43="Cancelada","Comprobar cierre",IF(L43="Revisión","Revisión humana",IF(AND(ISNUMBER(D43),D43&lt;TODAY(),L43&lt;&gt;"Finalizada"),"Revisar fecha/estado",IF(AND(ISNUMBER(D43),D43&gt;=TODAY(),D43&lt;=TODAY()+$T$10,L43="Pendiente"),"Confirmar antes de salida","")))),"Revisar datos"))))</f>
        <v/>
      </c>
      <c r="P43">
        <f>'Parámetros'!A43</f>
        <v/>
      </c>
      <c r="Q43">
        <f>'Parámetros'!C43</f>
        <v/>
      </c>
      <c r="R43">
        <f>'Parámetros'!E43</f>
        <v/>
      </c>
      <c r="S43">
        <f>'Parámetros'!G43</f>
        <v/>
      </c>
      <c r="T43">
        <f>'Parámetros'!K43</f>
        <v/>
      </c>
    </row>
    <row r="44">
      <c r="A44" s="18" t="n"/>
      <c r="B44" s="18" t="n"/>
      <c r="C44" s="36" t="n"/>
      <c r="D44" s="36" t="n"/>
      <c r="E44" s="18" t="n"/>
      <c r="F44" s="18" t="n"/>
      <c r="G44" s="20" t="n"/>
      <c r="H44" s="20" t="n"/>
      <c r="I44" s="37" t="n"/>
      <c r="J44" s="18" t="n"/>
      <c r="K44" s="18" t="n"/>
      <c r="L44" s="18" t="n"/>
      <c r="M44" s="22">
        <f>IF(OR(A44="",D44=""),"",IFERROR(D44-TODAY(),""))</f>
        <v/>
      </c>
      <c r="N44" s="23">
        <f>IF(COUNTA(A44:L44)=0,"",IF(A44="","Falta expediente",IF(COUNTBLANK(A44:L44)&gt;0,"Completar datos",IFERROR(IF(L44="Cancelada","Comprobar cierre",IF(L44="Revisión","Revisión humana",IF(AND(ISNUMBER(D44),D44&lt;TODAY(),L44&lt;&gt;"Finalizada"),"Revisar fecha/estado",IF(AND(ISNUMBER(D44),D44&gt;=TODAY(),D44&lt;=TODAY()+$T$10,L44="Pendiente"),"Confirmar antes de salida","")))),"Revisar datos"))))</f>
        <v/>
      </c>
      <c r="P44">
        <f>'Parámetros'!A44</f>
        <v/>
      </c>
      <c r="Q44">
        <f>'Parámetros'!C44</f>
        <v/>
      </c>
      <c r="R44">
        <f>'Parámetros'!E44</f>
        <v/>
      </c>
      <c r="S44">
        <f>'Parámetros'!G44</f>
        <v/>
      </c>
      <c r="T44">
        <f>'Parámetros'!K44</f>
        <v/>
      </c>
    </row>
    <row r="45">
      <c r="A45" s="18" t="n"/>
      <c r="B45" s="18" t="n"/>
      <c r="C45" s="36" t="n"/>
      <c r="D45" s="36" t="n"/>
      <c r="E45" s="18" t="n"/>
      <c r="F45" s="18" t="n"/>
      <c r="G45" s="20" t="n"/>
      <c r="H45" s="20" t="n"/>
      <c r="I45" s="37" t="n"/>
      <c r="J45" s="18" t="n"/>
      <c r="K45" s="18" t="n"/>
      <c r="L45" s="18" t="n"/>
      <c r="M45" s="24">
        <f>IF(OR(A45="",D45=""),"",IFERROR(D45-TODAY(),""))</f>
        <v/>
      </c>
      <c r="N45" s="25">
        <f>IF(COUNTA(A45:L45)=0,"",IF(A45="","Falta expediente",IF(COUNTBLANK(A45:L45)&gt;0,"Completar datos",IFERROR(IF(L45="Cancelada","Comprobar cierre",IF(L45="Revisión","Revisión humana",IF(AND(ISNUMBER(D45),D45&lt;TODAY(),L45&lt;&gt;"Finalizada"),"Revisar fecha/estado",IF(AND(ISNUMBER(D45),D45&gt;=TODAY(),D45&lt;=TODAY()+$T$10,L45="Pendiente"),"Confirmar antes de salida","")))),"Revisar datos"))))</f>
        <v/>
      </c>
      <c r="P45">
        <f>'Parámetros'!A45</f>
        <v/>
      </c>
      <c r="Q45">
        <f>'Parámetros'!C45</f>
        <v/>
      </c>
      <c r="R45">
        <f>'Parámetros'!E45</f>
        <v/>
      </c>
      <c r="S45">
        <f>'Parámetros'!G45</f>
        <v/>
      </c>
      <c r="T45">
        <f>'Parámetros'!K45</f>
        <v/>
      </c>
    </row>
    <row r="46">
      <c r="A46" s="18" t="n"/>
      <c r="B46" s="18" t="n"/>
      <c r="C46" s="36" t="n"/>
      <c r="D46" s="36" t="n"/>
      <c r="E46" s="18" t="n"/>
      <c r="F46" s="18" t="n"/>
      <c r="G46" s="20" t="n"/>
      <c r="H46" s="20" t="n"/>
      <c r="I46" s="37" t="n"/>
      <c r="J46" s="18" t="n"/>
      <c r="K46" s="18" t="n"/>
      <c r="L46" s="18" t="n"/>
      <c r="M46" s="22">
        <f>IF(OR(A46="",D46=""),"",IFERROR(D46-TODAY(),""))</f>
        <v/>
      </c>
      <c r="N46" s="23">
        <f>IF(COUNTA(A46:L46)=0,"",IF(A46="","Falta expediente",IF(COUNTBLANK(A46:L46)&gt;0,"Completar datos",IFERROR(IF(L46="Cancelada","Comprobar cierre",IF(L46="Revisión","Revisión humana",IF(AND(ISNUMBER(D46),D46&lt;TODAY(),L46&lt;&gt;"Finalizada"),"Revisar fecha/estado",IF(AND(ISNUMBER(D46),D46&gt;=TODAY(),D46&lt;=TODAY()+$T$10,L46="Pendiente"),"Confirmar antes de salida","")))),"Revisar datos"))))</f>
        <v/>
      </c>
      <c r="P46">
        <f>'Parámetros'!A46</f>
        <v/>
      </c>
      <c r="Q46">
        <f>'Parámetros'!C46</f>
        <v/>
      </c>
      <c r="R46">
        <f>'Parámetros'!E46</f>
        <v/>
      </c>
      <c r="S46">
        <f>'Parámetros'!G46</f>
        <v/>
      </c>
      <c r="T46">
        <f>'Parámetros'!K46</f>
        <v/>
      </c>
    </row>
    <row r="47">
      <c r="A47" s="18" t="n"/>
      <c r="B47" s="18" t="n"/>
      <c r="C47" s="36" t="n"/>
      <c r="D47" s="36" t="n"/>
      <c r="E47" s="18" t="n"/>
      <c r="F47" s="18" t="n"/>
      <c r="G47" s="20" t="n"/>
      <c r="H47" s="20" t="n"/>
      <c r="I47" s="37" t="n"/>
      <c r="J47" s="18" t="n"/>
      <c r="K47" s="18" t="n"/>
      <c r="L47" s="18" t="n"/>
      <c r="M47" s="24">
        <f>IF(OR(A47="",D47=""),"",IFERROR(D47-TODAY(),""))</f>
        <v/>
      </c>
      <c r="N47" s="25">
        <f>IF(COUNTA(A47:L47)=0,"",IF(A47="","Falta expediente",IF(COUNTBLANK(A47:L47)&gt;0,"Completar datos",IFERROR(IF(L47="Cancelada","Comprobar cierre",IF(L47="Revisión","Revisión humana",IF(AND(ISNUMBER(D47),D47&lt;TODAY(),L47&lt;&gt;"Finalizada"),"Revisar fecha/estado",IF(AND(ISNUMBER(D47),D47&gt;=TODAY(),D47&lt;=TODAY()+$T$10,L47="Pendiente"),"Confirmar antes de salida","")))),"Revisar datos"))))</f>
        <v/>
      </c>
      <c r="P47">
        <f>'Parámetros'!A47</f>
        <v/>
      </c>
      <c r="Q47">
        <f>'Parámetros'!C47</f>
        <v/>
      </c>
      <c r="R47">
        <f>'Parámetros'!E47</f>
        <v/>
      </c>
      <c r="S47">
        <f>'Parámetros'!G47</f>
        <v/>
      </c>
      <c r="T47">
        <f>'Parámetros'!K47</f>
        <v/>
      </c>
    </row>
    <row r="48">
      <c r="A48" s="18" t="n"/>
      <c r="B48" s="18" t="n"/>
      <c r="C48" s="36" t="n"/>
      <c r="D48" s="36" t="n"/>
      <c r="E48" s="18" t="n"/>
      <c r="F48" s="18" t="n"/>
      <c r="G48" s="20" t="n"/>
      <c r="H48" s="20" t="n"/>
      <c r="I48" s="37" t="n"/>
      <c r="J48" s="18" t="n"/>
      <c r="K48" s="18" t="n"/>
      <c r="L48" s="18" t="n"/>
      <c r="M48" s="22">
        <f>IF(OR(A48="",D48=""),"",IFERROR(D48-TODAY(),""))</f>
        <v/>
      </c>
      <c r="N48" s="23">
        <f>IF(COUNTA(A48:L48)=0,"",IF(A48="","Falta expediente",IF(COUNTBLANK(A48:L48)&gt;0,"Completar datos",IFERROR(IF(L48="Cancelada","Comprobar cierre",IF(L48="Revisión","Revisión humana",IF(AND(ISNUMBER(D48),D48&lt;TODAY(),L48&lt;&gt;"Finalizada"),"Revisar fecha/estado",IF(AND(ISNUMBER(D48),D48&gt;=TODAY(),D48&lt;=TODAY()+$T$10,L48="Pendiente"),"Confirmar antes de salida","")))),"Revisar datos"))))</f>
        <v/>
      </c>
      <c r="P48">
        <f>'Parámetros'!A48</f>
        <v/>
      </c>
      <c r="Q48">
        <f>'Parámetros'!C48</f>
        <v/>
      </c>
      <c r="R48">
        <f>'Parámetros'!E48</f>
        <v/>
      </c>
      <c r="S48">
        <f>'Parámetros'!G48</f>
        <v/>
      </c>
      <c r="T48">
        <f>'Parámetros'!K48</f>
        <v/>
      </c>
    </row>
    <row r="49">
      <c r="A49" s="18" t="n"/>
      <c r="B49" s="18" t="n"/>
      <c r="C49" s="36" t="n"/>
      <c r="D49" s="36" t="n"/>
      <c r="E49" s="18" t="n"/>
      <c r="F49" s="18" t="n"/>
      <c r="G49" s="20" t="n"/>
      <c r="H49" s="20" t="n"/>
      <c r="I49" s="37" t="n"/>
      <c r="J49" s="18" t="n"/>
      <c r="K49" s="18" t="n"/>
      <c r="L49" s="18" t="n"/>
      <c r="M49" s="24">
        <f>IF(OR(A49="",D49=""),"",IFERROR(D49-TODAY(),""))</f>
        <v/>
      </c>
      <c r="N49" s="25">
        <f>IF(COUNTA(A49:L49)=0,"",IF(A49="","Falta expediente",IF(COUNTBLANK(A49:L49)&gt;0,"Completar datos",IFERROR(IF(L49="Cancelada","Comprobar cierre",IF(L49="Revisión","Revisión humana",IF(AND(ISNUMBER(D49),D49&lt;TODAY(),L49&lt;&gt;"Finalizada"),"Revisar fecha/estado",IF(AND(ISNUMBER(D49),D49&gt;=TODAY(),D49&lt;=TODAY()+$T$10,L49="Pendiente"),"Confirmar antes de salida","")))),"Revisar datos"))))</f>
        <v/>
      </c>
      <c r="P49">
        <f>'Parámetros'!A49</f>
        <v/>
      </c>
      <c r="Q49">
        <f>'Parámetros'!C49</f>
        <v/>
      </c>
      <c r="R49">
        <f>'Parámetros'!E49</f>
        <v/>
      </c>
      <c r="S49">
        <f>'Parámetros'!G49</f>
        <v/>
      </c>
      <c r="T49">
        <f>'Parámetros'!K49</f>
        <v/>
      </c>
    </row>
    <row r="50">
      <c r="A50" s="18" t="n"/>
      <c r="B50" s="18" t="n"/>
      <c r="C50" s="36" t="n"/>
      <c r="D50" s="36" t="n"/>
      <c r="E50" s="18" t="n"/>
      <c r="F50" s="18" t="n"/>
      <c r="G50" s="20" t="n"/>
      <c r="H50" s="20" t="n"/>
      <c r="I50" s="37" t="n"/>
      <c r="J50" s="18" t="n"/>
      <c r="K50" s="18" t="n"/>
      <c r="L50" s="18" t="n"/>
      <c r="M50" s="22">
        <f>IF(OR(A50="",D50=""),"",IFERROR(D50-TODAY(),""))</f>
        <v/>
      </c>
      <c r="N50" s="23">
        <f>IF(COUNTA(A50:L50)=0,"",IF(A50="","Falta expediente",IF(COUNTBLANK(A50:L50)&gt;0,"Completar datos",IFERROR(IF(L50="Cancelada","Comprobar cierre",IF(L50="Revisión","Revisión humana",IF(AND(ISNUMBER(D50),D50&lt;TODAY(),L50&lt;&gt;"Finalizada"),"Revisar fecha/estado",IF(AND(ISNUMBER(D50),D50&gt;=TODAY(),D50&lt;=TODAY()+$T$10,L50="Pendiente"),"Confirmar antes de salida","")))),"Revisar datos"))))</f>
        <v/>
      </c>
      <c r="P50">
        <f>'Parámetros'!A50</f>
        <v/>
      </c>
      <c r="Q50">
        <f>'Parámetros'!C50</f>
        <v/>
      </c>
      <c r="R50">
        <f>'Parámetros'!E50</f>
        <v/>
      </c>
      <c r="S50">
        <f>'Parámetros'!G50</f>
        <v/>
      </c>
      <c r="T50">
        <f>'Parámetros'!K50</f>
        <v/>
      </c>
    </row>
    <row r="51">
      <c r="A51" s="18" t="n"/>
      <c r="B51" s="18" t="n"/>
      <c r="C51" s="36" t="n"/>
      <c r="D51" s="36" t="n"/>
      <c r="E51" s="18" t="n"/>
      <c r="F51" s="18" t="n"/>
      <c r="G51" s="20" t="n"/>
      <c r="H51" s="20" t="n"/>
      <c r="I51" s="37" t="n"/>
      <c r="J51" s="18" t="n"/>
      <c r="K51" s="18" t="n"/>
      <c r="L51" s="18" t="n"/>
      <c r="M51" s="24">
        <f>IF(OR(A51="",D51=""),"",IFERROR(D51-TODAY(),""))</f>
        <v/>
      </c>
      <c r="N51" s="25">
        <f>IF(COUNTA(A51:L51)=0,"",IF(A51="","Falta expediente",IF(COUNTBLANK(A51:L51)&gt;0,"Completar datos",IFERROR(IF(L51="Cancelada","Comprobar cierre",IF(L51="Revisión","Revisión humana",IF(AND(ISNUMBER(D51),D51&lt;TODAY(),L51&lt;&gt;"Finalizada"),"Revisar fecha/estado",IF(AND(ISNUMBER(D51),D51&gt;=TODAY(),D51&lt;=TODAY()+$T$10,L51="Pendiente"),"Confirmar antes de salida","")))),"Revisar datos"))))</f>
        <v/>
      </c>
      <c r="P51">
        <f>'Parámetros'!A51</f>
        <v/>
      </c>
      <c r="Q51">
        <f>'Parámetros'!C51</f>
        <v/>
      </c>
      <c r="R51">
        <f>'Parámetros'!E51</f>
        <v/>
      </c>
      <c r="S51">
        <f>'Parámetros'!G51</f>
        <v/>
      </c>
      <c r="T51">
        <f>'Parámetros'!K51</f>
        <v/>
      </c>
    </row>
    <row r="52">
      <c r="A52" s="18" t="n"/>
      <c r="B52" s="18" t="n"/>
      <c r="C52" s="36" t="n"/>
      <c r="D52" s="36" t="n"/>
      <c r="E52" s="18" t="n"/>
      <c r="F52" s="18" t="n"/>
      <c r="G52" s="20" t="n"/>
      <c r="H52" s="20" t="n"/>
      <c r="I52" s="37" t="n"/>
      <c r="J52" s="18" t="n"/>
      <c r="K52" s="18" t="n"/>
      <c r="L52" s="18" t="n"/>
      <c r="M52" s="22">
        <f>IF(OR(A52="",D52=""),"",IFERROR(D52-TODAY(),""))</f>
        <v/>
      </c>
      <c r="N52" s="23">
        <f>IF(COUNTA(A52:L52)=0,"",IF(A52="","Falta expediente",IF(COUNTBLANK(A52:L52)&gt;0,"Completar datos",IFERROR(IF(L52="Cancelada","Comprobar cierre",IF(L52="Revisión","Revisión humana",IF(AND(ISNUMBER(D52),D52&lt;TODAY(),L52&lt;&gt;"Finalizada"),"Revisar fecha/estado",IF(AND(ISNUMBER(D52),D52&gt;=TODAY(),D52&lt;=TODAY()+$T$10,L52="Pendiente"),"Confirmar antes de salida","")))),"Revisar datos"))))</f>
        <v/>
      </c>
      <c r="P52">
        <f>'Parámetros'!A52</f>
        <v/>
      </c>
      <c r="Q52">
        <f>'Parámetros'!C52</f>
        <v/>
      </c>
      <c r="R52">
        <f>'Parámetros'!E52</f>
        <v/>
      </c>
      <c r="S52">
        <f>'Parámetros'!G52</f>
        <v/>
      </c>
      <c r="T52">
        <f>'Parámetros'!K52</f>
        <v/>
      </c>
    </row>
    <row r="53">
      <c r="A53" s="18" t="n"/>
      <c r="B53" s="18" t="n"/>
      <c r="C53" s="36" t="n"/>
      <c r="D53" s="36" t="n"/>
      <c r="E53" s="18" t="n"/>
      <c r="F53" s="18" t="n"/>
      <c r="G53" s="20" t="n"/>
      <c r="H53" s="20" t="n"/>
      <c r="I53" s="37" t="n"/>
      <c r="J53" s="18" t="n"/>
      <c r="K53" s="18" t="n"/>
      <c r="L53" s="18" t="n"/>
      <c r="M53" s="24">
        <f>IF(OR(A53="",D53=""),"",IFERROR(D53-TODAY(),""))</f>
        <v/>
      </c>
      <c r="N53" s="25">
        <f>IF(COUNTA(A53:L53)=0,"",IF(A53="","Falta expediente",IF(COUNTBLANK(A53:L53)&gt;0,"Completar datos",IFERROR(IF(L53="Cancelada","Comprobar cierre",IF(L53="Revisión","Revisión humana",IF(AND(ISNUMBER(D53),D53&lt;TODAY(),L53&lt;&gt;"Finalizada"),"Revisar fecha/estado",IF(AND(ISNUMBER(D53),D53&gt;=TODAY(),D53&lt;=TODAY()+$T$10,L53="Pendiente"),"Confirmar antes de salida","")))),"Revisar datos"))))</f>
        <v/>
      </c>
      <c r="P53">
        <f>'Parámetros'!A53</f>
        <v/>
      </c>
      <c r="Q53">
        <f>'Parámetros'!C53</f>
        <v/>
      </c>
      <c r="R53">
        <f>'Parámetros'!E53</f>
        <v/>
      </c>
      <c r="S53">
        <f>'Parámetros'!G53</f>
        <v/>
      </c>
      <c r="T53">
        <f>'Parámetros'!K53</f>
        <v/>
      </c>
    </row>
    <row r="54">
      <c r="A54" s="18" t="n"/>
      <c r="B54" s="18" t="n"/>
      <c r="C54" s="36" t="n"/>
      <c r="D54" s="36" t="n"/>
      <c r="E54" s="18" t="n"/>
      <c r="F54" s="18" t="n"/>
      <c r="G54" s="20" t="n"/>
      <c r="H54" s="20" t="n"/>
      <c r="I54" s="37" t="n"/>
      <c r="J54" s="18" t="n"/>
      <c r="K54" s="18" t="n"/>
      <c r="L54" s="18" t="n"/>
      <c r="M54" s="22">
        <f>IF(OR(A54="",D54=""),"",IFERROR(D54-TODAY(),""))</f>
        <v/>
      </c>
      <c r="N54" s="23">
        <f>IF(COUNTA(A54:L54)=0,"",IF(A54="","Falta expediente",IF(COUNTBLANK(A54:L54)&gt;0,"Completar datos",IFERROR(IF(L54="Cancelada","Comprobar cierre",IF(L54="Revisión","Revisión humana",IF(AND(ISNUMBER(D54),D54&lt;TODAY(),L54&lt;&gt;"Finalizada"),"Revisar fecha/estado",IF(AND(ISNUMBER(D54),D54&gt;=TODAY(),D54&lt;=TODAY()+$T$10,L54="Pendiente"),"Confirmar antes de salida","")))),"Revisar datos"))))</f>
        <v/>
      </c>
      <c r="P54">
        <f>'Parámetros'!A54</f>
        <v/>
      </c>
      <c r="Q54">
        <f>'Parámetros'!C54</f>
        <v/>
      </c>
      <c r="R54">
        <f>'Parámetros'!E54</f>
        <v/>
      </c>
      <c r="S54">
        <f>'Parámetros'!G54</f>
        <v/>
      </c>
      <c r="T54">
        <f>'Parámetros'!K54</f>
        <v/>
      </c>
    </row>
    <row r="55">
      <c r="A55" s="18" t="n"/>
      <c r="B55" s="18" t="n"/>
      <c r="C55" s="36" t="n"/>
      <c r="D55" s="36" t="n"/>
      <c r="E55" s="18" t="n"/>
      <c r="F55" s="18" t="n"/>
      <c r="G55" s="20" t="n"/>
      <c r="H55" s="20" t="n"/>
      <c r="I55" s="37" t="n"/>
      <c r="J55" s="18" t="n"/>
      <c r="K55" s="18" t="n"/>
      <c r="L55" s="18" t="n"/>
      <c r="M55" s="24">
        <f>IF(OR(A55="",D55=""),"",IFERROR(D55-TODAY(),""))</f>
        <v/>
      </c>
      <c r="N55" s="25">
        <f>IF(COUNTA(A55:L55)=0,"",IF(A55="","Falta expediente",IF(COUNTBLANK(A55:L55)&gt;0,"Completar datos",IFERROR(IF(L55="Cancelada","Comprobar cierre",IF(L55="Revisión","Revisión humana",IF(AND(ISNUMBER(D55),D55&lt;TODAY(),L55&lt;&gt;"Finalizada"),"Revisar fecha/estado",IF(AND(ISNUMBER(D55),D55&gt;=TODAY(),D55&lt;=TODAY()+$T$10,L55="Pendiente"),"Confirmar antes de salida","")))),"Revisar datos"))))</f>
        <v/>
      </c>
      <c r="P55">
        <f>'Parámetros'!A55</f>
        <v/>
      </c>
      <c r="Q55">
        <f>'Parámetros'!C55</f>
        <v/>
      </c>
      <c r="R55">
        <f>'Parámetros'!E55</f>
        <v/>
      </c>
      <c r="S55">
        <f>'Parámetros'!G55</f>
        <v/>
      </c>
      <c r="T55">
        <f>'Parámetros'!K55</f>
        <v/>
      </c>
    </row>
    <row r="56">
      <c r="A56" s="18" t="n"/>
      <c r="B56" s="18" t="n"/>
      <c r="C56" s="36" t="n"/>
      <c r="D56" s="36" t="n"/>
      <c r="E56" s="18" t="n"/>
      <c r="F56" s="18" t="n"/>
      <c r="G56" s="20" t="n"/>
      <c r="H56" s="20" t="n"/>
      <c r="I56" s="37" t="n"/>
      <c r="J56" s="18" t="n"/>
      <c r="K56" s="18" t="n"/>
      <c r="L56" s="18" t="n"/>
      <c r="M56" s="22">
        <f>IF(OR(A56="",D56=""),"",IFERROR(D56-TODAY(),""))</f>
        <v/>
      </c>
      <c r="N56" s="23">
        <f>IF(COUNTA(A56:L56)=0,"",IF(A56="","Falta expediente",IF(COUNTBLANK(A56:L56)&gt;0,"Completar datos",IFERROR(IF(L56="Cancelada","Comprobar cierre",IF(L56="Revisión","Revisión humana",IF(AND(ISNUMBER(D56),D56&lt;TODAY(),L56&lt;&gt;"Finalizada"),"Revisar fecha/estado",IF(AND(ISNUMBER(D56),D56&gt;=TODAY(),D56&lt;=TODAY()+$T$10,L56="Pendiente"),"Confirmar antes de salida","")))),"Revisar datos"))))</f>
        <v/>
      </c>
      <c r="P56">
        <f>'Parámetros'!A56</f>
        <v/>
      </c>
      <c r="Q56">
        <f>'Parámetros'!C56</f>
        <v/>
      </c>
      <c r="R56">
        <f>'Parámetros'!E56</f>
        <v/>
      </c>
      <c r="S56">
        <f>'Parámetros'!G56</f>
        <v/>
      </c>
      <c r="T56">
        <f>'Parámetros'!K56</f>
        <v/>
      </c>
    </row>
    <row r="57">
      <c r="A57" s="18" t="n"/>
      <c r="B57" s="18" t="n"/>
      <c r="C57" s="36" t="n"/>
      <c r="D57" s="36" t="n"/>
      <c r="E57" s="18" t="n"/>
      <c r="F57" s="18" t="n"/>
      <c r="G57" s="20" t="n"/>
      <c r="H57" s="20" t="n"/>
      <c r="I57" s="37" t="n"/>
      <c r="J57" s="18" t="n"/>
      <c r="K57" s="18" t="n"/>
      <c r="L57" s="18" t="n"/>
      <c r="M57" s="24">
        <f>IF(OR(A57="",D57=""),"",IFERROR(D57-TODAY(),""))</f>
        <v/>
      </c>
      <c r="N57" s="25">
        <f>IF(COUNTA(A57:L57)=0,"",IF(A57="","Falta expediente",IF(COUNTBLANK(A57:L57)&gt;0,"Completar datos",IFERROR(IF(L57="Cancelada","Comprobar cierre",IF(L57="Revisión","Revisión humana",IF(AND(ISNUMBER(D57),D57&lt;TODAY(),L57&lt;&gt;"Finalizada"),"Revisar fecha/estado",IF(AND(ISNUMBER(D57),D57&gt;=TODAY(),D57&lt;=TODAY()+$T$10,L57="Pendiente"),"Confirmar antes de salida","")))),"Revisar datos"))))</f>
        <v/>
      </c>
      <c r="P57">
        <f>'Parámetros'!A57</f>
        <v/>
      </c>
      <c r="Q57">
        <f>'Parámetros'!C57</f>
        <v/>
      </c>
      <c r="R57">
        <f>'Parámetros'!E57</f>
        <v/>
      </c>
      <c r="S57">
        <f>'Parámetros'!G57</f>
        <v/>
      </c>
      <c r="T57">
        <f>'Parámetros'!K57</f>
        <v/>
      </c>
    </row>
    <row r="58">
      <c r="A58" s="18" t="n"/>
      <c r="B58" s="18" t="n"/>
      <c r="C58" s="36" t="n"/>
      <c r="D58" s="36" t="n"/>
      <c r="E58" s="18" t="n"/>
      <c r="F58" s="18" t="n"/>
      <c r="G58" s="20" t="n"/>
      <c r="H58" s="20" t="n"/>
      <c r="I58" s="37" t="n"/>
      <c r="J58" s="18" t="n"/>
      <c r="K58" s="18" t="n"/>
      <c r="L58" s="18" t="n"/>
      <c r="M58" s="22">
        <f>IF(OR(A58="",D58=""),"",IFERROR(D58-TODAY(),""))</f>
        <v/>
      </c>
      <c r="N58" s="23">
        <f>IF(COUNTA(A58:L58)=0,"",IF(A58="","Falta expediente",IF(COUNTBLANK(A58:L58)&gt;0,"Completar datos",IFERROR(IF(L58="Cancelada","Comprobar cierre",IF(L58="Revisión","Revisión humana",IF(AND(ISNUMBER(D58),D58&lt;TODAY(),L58&lt;&gt;"Finalizada"),"Revisar fecha/estado",IF(AND(ISNUMBER(D58),D58&gt;=TODAY(),D58&lt;=TODAY()+$T$10,L58="Pendiente"),"Confirmar antes de salida","")))),"Revisar datos"))))</f>
        <v/>
      </c>
      <c r="P58">
        <f>'Parámetros'!A58</f>
        <v/>
      </c>
      <c r="Q58">
        <f>'Parámetros'!C58</f>
        <v/>
      </c>
      <c r="R58">
        <f>'Parámetros'!E58</f>
        <v/>
      </c>
      <c r="S58">
        <f>'Parámetros'!G58</f>
        <v/>
      </c>
      <c r="T58">
        <f>'Parámetros'!K58</f>
        <v/>
      </c>
    </row>
    <row r="59">
      <c r="A59" s="18" t="n"/>
      <c r="B59" s="18" t="n"/>
      <c r="C59" s="36" t="n"/>
      <c r="D59" s="36" t="n"/>
      <c r="E59" s="18" t="n"/>
      <c r="F59" s="18" t="n"/>
      <c r="G59" s="20" t="n"/>
      <c r="H59" s="20" t="n"/>
      <c r="I59" s="37" t="n"/>
      <c r="J59" s="18" t="n"/>
      <c r="K59" s="18" t="n"/>
      <c r="L59" s="18" t="n"/>
      <c r="M59" s="24">
        <f>IF(OR(A59="",D59=""),"",IFERROR(D59-TODAY(),""))</f>
        <v/>
      </c>
      <c r="N59" s="25">
        <f>IF(COUNTA(A59:L59)=0,"",IF(A59="","Falta expediente",IF(COUNTBLANK(A59:L59)&gt;0,"Completar datos",IFERROR(IF(L59="Cancelada","Comprobar cierre",IF(L59="Revisión","Revisión humana",IF(AND(ISNUMBER(D59),D59&lt;TODAY(),L59&lt;&gt;"Finalizada"),"Revisar fecha/estado",IF(AND(ISNUMBER(D59),D59&gt;=TODAY(),D59&lt;=TODAY()+$T$10,L59="Pendiente"),"Confirmar antes de salida","")))),"Revisar datos"))))</f>
        <v/>
      </c>
      <c r="P59">
        <f>'Parámetros'!A59</f>
        <v/>
      </c>
      <c r="Q59">
        <f>'Parámetros'!C59</f>
        <v/>
      </c>
      <c r="R59">
        <f>'Parámetros'!E59</f>
        <v/>
      </c>
      <c r="S59">
        <f>'Parámetros'!G59</f>
        <v/>
      </c>
      <c r="T59">
        <f>'Parámetros'!K59</f>
        <v/>
      </c>
    </row>
    <row r="60">
      <c r="A60" s="18" t="n"/>
      <c r="B60" s="18" t="n"/>
      <c r="C60" s="36" t="n"/>
      <c r="D60" s="36" t="n"/>
      <c r="E60" s="18" t="n"/>
      <c r="F60" s="18" t="n"/>
      <c r="G60" s="20" t="n"/>
      <c r="H60" s="20" t="n"/>
      <c r="I60" s="37" t="n"/>
      <c r="J60" s="18" t="n"/>
      <c r="K60" s="18" t="n"/>
      <c r="L60" s="18" t="n"/>
      <c r="M60" s="22">
        <f>IF(OR(A60="",D60=""),"",IFERROR(D60-TODAY(),""))</f>
        <v/>
      </c>
      <c r="N60" s="23">
        <f>IF(COUNTA(A60:L60)=0,"",IF(A60="","Falta expediente",IF(COUNTBLANK(A60:L60)&gt;0,"Completar datos",IFERROR(IF(L60="Cancelada","Comprobar cierre",IF(L60="Revisión","Revisión humana",IF(AND(ISNUMBER(D60),D60&lt;TODAY(),L60&lt;&gt;"Finalizada"),"Revisar fecha/estado",IF(AND(ISNUMBER(D60),D60&gt;=TODAY(),D60&lt;=TODAY()+$T$10,L60="Pendiente"),"Confirmar antes de salida","")))),"Revisar datos"))))</f>
        <v/>
      </c>
      <c r="P60">
        <f>'Parámetros'!A60</f>
        <v/>
      </c>
      <c r="Q60">
        <f>'Parámetros'!C60</f>
        <v/>
      </c>
      <c r="R60">
        <f>'Parámetros'!E60</f>
        <v/>
      </c>
      <c r="S60">
        <f>'Parámetros'!G60</f>
        <v/>
      </c>
      <c r="T60">
        <f>'Parámetros'!K60</f>
        <v/>
      </c>
    </row>
    <row r="61">
      <c r="A61" s="18" t="n"/>
      <c r="B61" s="18" t="n"/>
      <c r="C61" s="36" t="n"/>
      <c r="D61" s="36" t="n"/>
      <c r="E61" s="18" t="n"/>
      <c r="F61" s="18" t="n"/>
      <c r="G61" s="20" t="n"/>
      <c r="H61" s="20" t="n"/>
      <c r="I61" s="37" t="n"/>
      <c r="J61" s="18" t="n"/>
      <c r="K61" s="18" t="n"/>
      <c r="L61" s="18" t="n"/>
      <c r="M61" s="24">
        <f>IF(OR(A61="",D61=""),"",IFERROR(D61-TODAY(),""))</f>
        <v/>
      </c>
      <c r="N61" s="25">
        <f>IF(COUNTA(A61:L61)=0,"",IF(A61="","Falta expediente",IF(COUNTBLANK(A61:L61)&gt;0,"Completar datos",IFERROR(IF(L61="Cancelada","Comprobar cierre",IF(L61="Revisión","Revisión humana",IF(AND(ISNUMBER(D61),D61&lt;TODAY(),L61&lt;&gt;"Finalizada"),"Revisar fecha/estado",IF(AND(ISNUMBER(D61),D61&gt;=TODAY(),D61&lt;=TODAY()+$T$10,L61="Pendiente"),"Confirmar antes de salida","")))),"Revisar datos"))))</f>
        <v/>
      </c>
      <c r="P61">
        <f>'Parámetros'!A61</f>
        <v/>
      </c>
      <c r="Q61">
        <f>'Parámetros'!C61</f>
        <v/>
      </c>
      <c r="R61">
        <f>'Parámetros'!E61</f>
        <v/>
      </c>
      <c r="S61">
        <f>'Parámetros'!G61</f>
        <v/>
      </c>
      <c r="T61">
        <f>'Parámetros'!K61</f>
        <v/>
      </c>
    </row>
    <row r="62">
      <c r="A62" s="18" t="n"/>
      <c r="B62" s="18" t="n"/>
      <c r="C62" s="36" t="n"/>
      <c r="D62" s="36" t="n"/>
      <c r="E62" s="18" t="n"/>
      <c r="F62" s="18" t="n"/>
      <c r="G62" s="20" t="n"/>
      <c r="H62" s="20" t="n"/>
      <c r="I62" s="37" t="n"/>
      <c r="J62" s="18" t="n"/>
      <c r="K62" s="18" t="n"/>
      <c r="L62" s="18" t="n"/>
      <c r="M62" s="22">
        <f>IF(OR(A62="",D62=""),"",IFERROR(D62-TODAY(),""))</f>
        <v/>
      </c>
      <c r="N62" s="23">
        <f>IF(COUNTA(A62:L62)=0,"",IF(A62="","Falta expediente",IF(COUNTBLANK(A62:L62)&gt;0,"Completar datos",IFERROR(IF(L62="Cancelada","Comprobar cierre",IF(L62="Revisión","Revisión humana",IF(AND(ISNUMBER(D62),D62&lt;TODAY(),L62&lt;&gt;"Finalizada"),"Revisar fecha/estado",IF(AND(ISNUMBER(D62),D62&gt;=TODAY(),D62&lt;=TODAY()+$T$10,L62="Pendiente"),"Confirmar antes de salida","")))),"Revisar datos"))))</f>
        <v/>
      </c>
      <c r="P62">
        <f>'Parámetros'!A62</f>
        <v/>
      </c>
      <c r="Q62">
        <f>'Parámetros'!C62</f>
        <v/>
      </c>
      <c r="R62">
        <f>'Parámetros'!E62</f>
        <v/>
      </c>
      <c r="S62">
        <f>'Parámetros'!G62</f>
        <v/>
      </c>
      <c r="T62">
        <f>'Parámetros'!K62</f>
        <v/>
      </c>
    </row>
    <row r="63">
      <c r="A63" s="18" t="n"/>
      <c r="B63" s="18" t="n"/>
      <c r="C63" s="36" t="n"/>
      <c r="D63" s="36" t="n"/>
      <c r="E63" s="18" t="n"/>
      <c r="F63" s="18" t="n"/>
      <c r="G63" s="20" t="n"/>
      <c r="H63" s="20" t="n"/>
      <c r="I63" s="37" t="n"/>
      <c r="J63" s="18" t="n"/>
      <c r="K63" s="18" t="n"/>
      <c r="L63" s="18" t="n"/>
      <c r="M63" s="24">
        <f>IF(OR(A63="",D63=""),"",IFERROR(D63-TODAY(),""))</f>
        <v/>
      </c>
      <c r="N63" s="25">
        <f>IF(COUNTA(A63:L63)=0,"",IF(A63="","Falta expediente",IF(COUNTBLANK(A63:L63)&gt;0,"Completar datos",IFERROR(IF(L63="Cancelada","Comprobar cierre",IF(L63="Revisión","Revisión humana",IF(AND(ISNUMBER(D63),D63&lt;TODAY(),L63&lt;&gt;"Finalizada"),"Revisar fecha/estado",IF(AND(ISNUMBER(D63),D63&gt;=TODAY(),D63&lt;=TODAY()+$T$10,L63="Pendiente"),"Confirmar antes de salida","")))),"Revisar datos"))))</f>
        <v/>
      </c>
      <c r="P63">
        <f>'Parámetros'!A63</f>
        <v/>
      </c>
      <c r="Q63">
        <f>'Parámetros'!C63</f>
        <v/>
      </c>
      <c r="R63">
        <f>'Parámetros'!E63</f>
        <v/>
      </c>
      <c r="S63">
        <f>'Parámetros'!G63</f>
        <v/>
      </c>
      <c r="T63">
        <f>'Parámetros'!K63</f>
        <v/>
      </c>
    </row>
    <row r="64">
      <c r="A64" s="18" t="n"/>
      <c r="B64" s="18" t="n"/>
      <c r="C64" s="36" t="n"/>
      <c r="D64" s="36" t="n"/>
      <c r="E64" s="18" t="n"/>
      <c r="F64" s="18" t="n"/>
      <c r="G64" s="20" t="n"/>
      <c r="H64" s="20" t="n"/>
      <c r="I64" s="37" t="n"/>
      <c r="J64" s="18" t="n"/>
      <c r="K64" s="18" t="n"/>
      <c r="L64" s="18" t="n"/>
      <c r="M64" s="22">
        <f>IF(OR(A64="",D64=""),"",IFERROR(D64-TODAY(),""))</f>
        <v/>
      </c>
      <c r="N64" s="23">
        <f>IF(COUNTA(A64:L64)=0,"",IF(A64="","Falta expediente",IF(COUNTBLANK(A64:L64)&gt;0,"Completar datos",IFERROR(IF(L64="Cancelada","Comprobar cierre",IF(L64="Revisión","Revisión humana",IF(AND(ISNUMBER(D64),D64&lt;TODAY(),L64&lt;&gt;"Finalizada"),"Revisar fecha/estado",IF(AND(ISNUMBER(D64),D64&gt;=TODAY(),D64&lt;=TODAY()+$T$10,L64="Pendiente"),"Confirmar antes de salida","")))),"Revisar datos"))))</f>
        <v/>
      </c>
      <c r="P64">
        <f>'Parámetros'!A64</f>
        <v/>
      </c>
      <c r="Q64">
        <f>'Parámetros'!C64</f>
        <v/>
      </c>
      <c r="R64">
        <f>'Parámetros'!E64</f>
        <v/>
      </c>
      <c r="S64">
        <f>'Parámetros'!G64</f>
        <v/>
      </c>
      <c r="T64">
        <f>'Parámetros'!K64</f>
        <v/>
      </c>
    </row>
    <row r="65">
      <c r="A65" s="18" t="n"/>
      <c r="B65" s="18" t="n"/>
      <c r="C65" s="36" t="n"/>
      <c r="D65" s="36" t="n"/>
      <c r="E65" s="18" t="n"/>
      <c r="F65" s="18" t="n"/>
      <c r="G65" s="20" t="n"/>
      <c r="H65" s="20" t="n"/>
      <c r="I65" s="37" t="n"/>
      <c r="J65" s="18" t="n"/>
      <c r="K65" s="18" t="n"/>
      <c r="L65" s="18" t="n"/>
      <c r="M65" s="24">
        <f>IF(OR(A65="",D65=""),"",IFERROR(D65-TODAY(),""))</f>
        <v/>
      </c>
      <c r="N65" s="25">
        <f>IF(COUNTA(A65:L65)=0,"",IF(A65="","Falta expediente",IF(COUNTBLANK(A65:L65)&gt;0,"Completar datos",IFERROR(IF(L65="Cancelada","Comprobar cierre",IF(L65="Revisión","Revisión humana",IF(AND(ISNUMBER(D65),D65&lt;TODAY(),L65&lt;&gt;"Finalizada"),"Revisar fecha/estado",IF(AND(ISNUMBER(D65),D65&gt;=TODAY(),D65&lt;=TODAY()+$T$10,L65="Pendiente"),"Confirmar antes de salida","")))),"Revisar datos"))))</f>
        <v/>
      </c>
      <c r="P65">
        <f>'Parámetros'!A65</f>
        <v/>
      </c>
      <c r="Q65">
        <f>'Parámetros'!C65</f>
        <v/>
      </c>
      <c r="R65">
        <f>'Parámetros'!E65</f>
        <v/>
      </c>
      <c r="S65">
        <f>'Parámetros'!G65</f>
        <v/>
      </c>
      <c r="T65">
        <f>'Parámetros'!K65</f>
        <v/>
      </c>
    </row>
    <row r="66">
      <c r="A66" s="18" t="n"/>
      <c r="B66" s="18" t="n"/>
      <c r="C66" s="36" t="n"/>
      <c r="D66" s="36" t="n"/>
      <c r="E66" s="18" t="n"/>
      <c r="F66" s="18" t="n"/>
      <c r="G66" s="20" t="n"/>
      <c r="H66" s="20" t="n"/>
      <c r="I66" s="37" t="n"/>
      <c r="J66" s="18" t="n"/>
      <c r="K66" s="18" t="n"/>
      <c r="L66" s="18" t="n"/>
      <c r="M66" s="22">
        <f>IF(OR(A66="",D66=""),"",IFERROR(D66-TODAY(),""))</f>
        <v/>
      </c>
      <c r="N66" s="23">
        <f>IF(COUNTA(A66:L66)=0,"",IF(A66="","Falta expediente",IF(COUNTBLANK(A66:L66)&gt;0,"Completar datos",IFERROR(IF(L66="Cancelada","Comprobar cierre",IF(L66="Revisión","Revisión humana",IF(AND(ISNUMBER(D66),D66&lt;TODAY(),L66&lt;&gt;"Finalizada"),"Revisar fecha/estado",IF(AND(ISNUMBER(D66),D66&gt;=TODAY(),D66&lt;=TODAY()+$T$10,L66="Pendiente"),"Confirmar antes de salida","")))),"Revisar datos"))))</f>
        <v/>
      </c>
      <c r="P66">
        <f>'Parámetros'!A66</f>
        <v/>
      </c>
      <c r="Q66">
        <f>'Parámetros'!C66</f>
        <v/>
      </c>
      <c r="R66">
        <f>'Parámetros'!E66</f>
        <v/>
      </c>
      <c r="S66">
        <f>'Parámetros'!G66</f>
        <v/>
      </c>
      <c r="T66">
        <f>'Parámetros'!K66</f>
        <v/>
      </c>
    </row>
    <row r="67">
      <c r="A67" s="18" t="n"/>
      <c r="B67" s="18" t="n"/>
      <c r="C67" s="36" t="n"/>
      <c r="D67" s="36" t="n"/>
      <c r="E67" s="18" t="n"/>
      <c r="F67" s="18" t="n"/>
      <c r="G67" s="20" t="n"/>
      <c r="H67" s="20" t="n"/>
      <c r="I67" s="37" t="n"/>
      <c r="J67" s="18" t="n"/>
      <c r="K67" s="18" t="n"/>
      <c r="L67" s="18" t="n"/>
      <c r="M67" s="24">
        <f>IF(OR(A67="",D67=""),"",IFERROR(D67-TODAY(),""))</f>
        <v/>
      </c>
      <c r="N67" s="25">
        <f>IF(COUNTA(A67:L67)=0,"",IF(A67="","Falta expediente",IF(COUNTBLANK(A67:L67)&gt;0,"Completar datos",IFERROR(IF(L67="Cancelada","Comprobar cierre",IF(L67="Revisión","Revisión humana",IF(AND(ISNUMBER(D67),D67&lt;TODAY(),L67&lt;&gt;"Finalizada"),"Revisar fecha/estado",IF(AND(ISNUMBER(D67),D67&gt;=TODAY(),D67&lt;=TODAY()+$T$10,L67="Pendiente"),"Confirmar antes de salida","")))),"Revisar datos"))))</f>
        <v/>
      </c>
      <c r="P67">
        <f>'Parámetros'!A67</f>
        <v/>
      </c>
      <c r="Q67">
        <f>'Parámetros'!C67</f>
        <v/>
      </c>
      <c r="R67">
        <f>'Parámetros'!E67</f>
        <v/>
      </c>
      <c r="S67">
        <f>'Parámetros'!G67</f>
        <v/>
      </c>
      <c r="T67">
        <f>'Parámetros'!K67</f>
        <v/>
      </c>
    </row>
    <row r="68">
      <c r="A68" s="18" t="n"/>
      <c r="B68" s="18" t="n"/>
      <c r="C68" s="36" t="n"/>
      <c r="D68" s="36" t="n"/>
      <c r="E68" s="18" t="n"/>
      <c r="F68" s="18" t="n"/>
      <c r="G68" s="20" t="n"/>
      <c r="H68" s="20" t="n"/>
      <c r="I68" s="37" t="n"/>
      <c r="J68" s="18" t="n"/>
      <c r="K68" s="18" t="n"/>
      <c r="L68" s="18" t="n"/>
      <c r="M68" s="22">
        <f>IF(OR(A68="",D68=""),"",IFERROR(D68-TODAY(),""))</f>
        <v/>
      </c>
      <c r="N68" s="23">
        <f>IF(COUNTA(A68:L68)=0,"",IF(A68="","Falta expediente",IF(COUNTBLANK(A68:L68)&gt;0,"Completar datos",IFERROR(IF(L68="Cancelada","Comprobar cierre",IF(L68="Revisión","Revisión humana",IF(AND(ISNUMBER(D68),D68&lt;TODAY(),L68&lt;&gt;"Finalizada"),"Revisar fecha/estado",IF(AND(ISNUMBER(D68),D68&gt;=TODAY(),D68&lt;=TODAY()+$T$10,L68="Pendiente"),"Confirmar antes de salida","")))),"Revisar datos"))))</f>
        <v/>
      </c>
      <c r="P68">
        <f>'Parámetros'!A68</f>
        <v/>
      </c>
      <c r="Q68">
        <f>'Parámetros'!C68</f>
        <v/>
      </c>
      <c r="R68">
        <f>'Parámetros'!E68</f>
        <v/>
      </c>
      <c r="S68">
        <f>'Parámetros'!G68</f>
        <v/>
      </c>
      <c r="T68">
        <f>'Parámetros'!K68</f>
        <v/>
      </c>
    </row>
    <row r="69">
      <c r="A69" s="18" t="n"/>
      <c r="B69" s="18" t="n"/>
      <c r="C69" s="36" t="n"/>
      <c r="D69" s="36" t="n"/>
      <c r="E69" s="18" t="n"/>
      <c r="F69" s="18" t="n"/>
      <c r="G69" s="20" t="n"/>
      <c r="H69" s="20" t="n"/>
      <c r="I69" s="37" t="n"/>
      <c r="J69" s="18" t="n"/>
      <c r="K69" s="18" t="n"/>
      <c r="L69" s="18" t="n"/>
      <c r="M69" s="24">
        <f>IF(OR(A69="",D69=""),"",IFERROR(D69-TODAY(),""))</f>
        <v/>
      </c>
      <c r="N69" s="25">
        <f>IF(COUNTA(A69:L69)=0,"",IF(A69="","Falta expediente",IF(COUNTBLANK(A69:L69)&gt;0,"Completar datos",IFERROR(IF(L69="Cancelada","Comprobar cierre",IF(L69="Revisión","Revisión humana",IF(AND(ISNUMBER(D69),D69&lt;TODAY(),L69&lt;&gt;"Finalizada"),"Revisar fecha/estado",IF(AND(ISNUMBER(D69),D69&gt;=TODAY(),D69&lt;=TODAY()+$T$10,L69="Pendiente"),"Confirmar antes de salida","")))),"Revisar datos"))))</f>
        <v/>
      </c>
      <c r="P69">
        <f>'Parámetros'!A69</f>
        <v/>
      </c>
      <c r="Q69">
        <f>'Parámetros'!C69</f>
        <v/>
      </c>
      <c r="R69">
        <f>'Parámetros'!E69</f>
        <v/>
      </c>
      <c r="S69">
        <f>'Parámetros'!G69</f>
        <v/>
      </c>
      <c r="T69">
        <f>'Parámetros'!K69</f>
        <v/>
      </c>
    </row>
    <row r="70">
      <c r="A70" s="18" t="n"/>
      <c r="B70" s="18" t="n"/>
      <c r="C70" s="36" t="n"/>
      <c r="D70" s="36" t="n"/>
      <c r="E70" s="18" t="n"/>
      <c r="F70" s="18" t="n"/>
      <c r="G70" s="20" t="n"/>
      <c r="H70" s="20" t="n"/>
      <c r="I70" s="37" t="n"/>
      <c r="J70" s="18" t="n"/>
      <c r="K70" s="18" t="n"/>
      <c r="L70" s="18" t="n"/>
      <c r="M70" s="22">
        <f>IF(OR(A70="",D70=""),"",IFERROR(D70-TODAY(),""))</f>
        <v/>
      </c>
      <c r="N70" s="23">
        <f>IF(COUNTA(A70:L70)=0,"",IF(A70="","Falta expediente",IF(COUNTBLANK(A70:L70)&gt;0,"Completar datos",IFERROR(IF(L70="Cancelada","Comprobar cierre",IF(L70="Revisión","Revisión humana",IF(AND(ISNUMBER(D70),D70&lt;TODAY(),L70&lt;&gt;"Finalizada"),"Revisar fecha/estado",IF(AND(ISNUMBER(D70),D70&gt;=TODAY(),D70&lt;=TODAY()+$T$10,L70="Pendiente"),"Confirmar antes de salida","")))),"Revisar datos"))))</f>
        <v/>
      </c>
      <c r="P70">
        <f>'Parámetros'!A70</f>
        <v/>
      </c>
      <c r="Q70">
        <f>'Parámetros'!C70</f>
        <v/>
      </c>
      <c r="R70">
        <f>'Parámetros'!E70</f>
        <v/>
      </c>
      <c r="S70">
        <f>'Parámetros'!G70</f>
        <v/>
      </c>
      <c r="T70">
        <f>'Parámetros'!K70</f>
        <v/>
      </c>
    </row>
    <row r="71">
      <c r="A71" s="18" t="n"/>
      <c r="B71" s="18" t="n"/>
      <c r="C71" s="36" t="n"/>
      <c r="D71" s="36" t="n"/>
      <c r="E71" s="18" t="n"/>
      <c r="F71" s="18" t="n"/>
      <c r="G71" s="20" t="n"/>
      <c r="H71" s="20" t="n"/>
      <c r="I71" s="37" t="n"/>
      <c r="J71" s="18" t="n"/>
      <c r="K71" s="18" t="n"/>
      <c r="L71" s="18" t="n"/>
      <c r="M71" s="24">
        <f>IF(OR(A71="",D71=""),"",IFERROR(D71-TODAY(),""))</f>
        <v/>
      </c>
      <c r="N71" s="25">
        <f>IF(COUNTA(A71:L71)=0,"",IF(A71="","Falta expediente",IF(COUNTBLANK(A71:L71)&gt;0,"Completar datos",IFERROR(IF(L71="Cancelada","Comprobar cierre",IF(L71="Revisión","Revisión humana",IF(AND(ISNUMBER(D71),D71&lt;TODAY(),L71&lt;&gt;"Finalizada"),"Revisar fecha/estado",IF(AND(ISNUMBER(D71),D71&gt;=TODAY(),D71&lt;=TODAY()+$T$10,L71="Pendiente"),"Confirmar antes de salida","")))),"Revisar datos"))))</f>
        <v/>
      </c>
      <c r="P71">
        <f>'Parámetros'!A71</f>
        <v/>
      </c>
      <c r="Q71">
        <f>'Parámetros'!C71</f>
        <v/>
      </c>
      <c r="R71">
        <f>'Parámetros'!E71</f>
        <v/>
      </c>
      <c r="S71">
        <f>'Parámetros'!G71</f>
        <v/>
      </c>
      <c r="T71">
        <f>'Parámetros'!K71</f>
        <v/>
      </c>
    </row>
    <row r="72">
      <c r="A72" s="18" t="n"/>
      <c r="B72" s="18" t="n"/>
      <c r="C72" s="36" t="n"/>
      <c r="D72" s="36" t="n"/>
      <c r="E72" s="18" t="n"/>
      <c r="F72" s="18" t="n"/>
      <c r="G72" s="20" t="n"/>
      <c r="H72" s="20" t="n"/>
      <c r="I72" s="37" t="n"/>
      <c r="J72" s="18" t="n"/>
      <c r="K72" s="18" t="n"/>
      <c r="L72" s="18" t="n"/>
      <c r="M72" s="22">
        <f>IF(OR(A72="",D72=""),"",IFERROR(D72-TODAY(),""))</f>
        <v/>
      </c>
      <c r="N72" s="23">
        <f>IF(COUNTA(A72:L72)=0,"",IF(A72="","Falta expediente",IF(COUNTBLANK(A72:L72)&gt;0,"Completar datos",IFERROR(IF(L72="Cancelada","Comprobar cierre",IF(L72="Revisión","Revisión humana",IF(AND(ISNUMBER(D72),D72&lt;TODAY(),L72&lt;&gt;"Finalizada"),"Revisar fecha/estado",IF(AND(ISNUMBER(D72),D72&gt;=TODAY(),D72&lt;=TODAY()+$T$10,L72="Pendiente"),"Confirmar antes de salida","")))),"Revisar datos"))))</f>
        <v/>
      </c>
      <c r="P72">
        <f>'Parámetros'!A72</f>
        <v/>
      </c>
      <c r="Q72">
        <f>'Parámetros'!C72</f>
        <v/>
      </c>
      <c r="R72">
        <f>'Parámetros'!E72</f>
        <v/>
      </c>
      <c r="S72">
        <f>'Parámetros'!G72</f>
        <v/>
      </c>
      <c r="T72">
        <f>'Parámetros'!K72</f>
        <v/>
      </c>
    </row>
    <row r="73">
      <c r="A73" s="18" t="n"/>
      <c r="B73" s="18" t="n"/>
      <c r="C73" s="36" t="n"/>
      <c r="D73" s="36" t="n"/>
      <c r="E73" s="18" t="n"/>
      <c r="F73" s="18" t="n"/>
      <c r="G73" s="20" t="n"/>
      <c r="H73" s="20" t="n"/>
      <c r="I73" s="37" t="n"/>
      <c r="J73" s="18" t="n"/>
      <c r="K73" s="18" t="n"/>
      <c r="L73" s="18" t="n"/>
      <c r="M73" s="24">
        <f>IF(OR(A73="",D73=""),"",IFERROR(D73-TODAY(),""))</f>
        <v/>
      </c>
      <c r="N73" s="25">
        <f>IF(COUNTA(A73:L73)=0,"",IF(A73="","Falta expediente",IF(COUNTBLANK(A73:L73)&gt;0,"Completar datos",IFERROR(IF(L73="Cancelada","Comprobar cierre",IF(L73="Revisión","Revisión humana",IF(AND(ISNUMBER(D73),D73&lt;TODAY(),L73&lt;&gt;"Finalizada"),"Revisar fecha/estado",IF(AND(ISNUMBER(D73),D73&gt;=TODAY(),D73&lt;=TODAY()+$T$10,L73="Pendiente"),"Confirmar antes de salida","")))),"Revisar datos"))))</f>
        <v/>
      </c>
      <c r="P73">
        <f>'Parámetros'!A73</f>
        <v/>
      </c>
      <c r="Q73">
        <f>'Parámetros'!C73</f>
        <v/>
      </c>
      <c r="R73">
        <f>'Parámetros'!E73</f>
        <v/>
      </c>
      <c r="S73">
        <f>'Parámetros'!G73</f>
        <v/>
      </c>
      <c r="T73">
        <f>'Parámetros'!K73</f>
        <v/>
      </c>
    </row>
    <row r="74">
      <c r="A74" s="18" t="n"/>
      <c r="B74" s="18" t="n"/>
      <c r="C74" s="36" t="n"/>
      <c r="D74" s="36" t="n"/>
      <c r="E74" s="18" t="n"/>
      <c r="F74" s="18" t="n"/>
      <c r="G74" s="20" t="n"/>
      <c r="H74" s="20" t="n"/>
      <c r="I74" s="37" t="n"/>
      <c r="J74" s="18" t="n"/>
      <c r="K74" s="18" t="n"/>
      <c r="L74" s="18" t="n"/>
      <c r="M74" s="22">
        <f>IF(OR(A74="",D74=""),"",IFERROR(D74-TODAY(),""))</f>
        <v/>
      </c>
      <c r="N74" s="23">
        <f>IF(COUNTA(A74:L74)=0,"",IF(A74="","Falta expediente",IF(COUNTBLANK(A74:L74)&gt;0,"Completar datos",IFERROR(IF(L74="Cancelada","Comprobar cierre",IF(L74="Revisión","Revisión humana",IF(AND(ISNUMBER(D74),D74&lt;TODAY(),L74&lt;&gt;"Finalizada"),"Revisar fecha/estado",IF(AND(ISNUMBER(D74),D74&gt;=TODAY(),D74&lt;=TODAY()+$T$10,L74="Pendiente"),"Confirmar antes de salida","")))),"Revisar datos"))))</f>
        <v/>
      </c>
      <c r="P74">
        <f>'Parámetros'!A74</f>
        <v/>
      </c>
      <c r="Q74">
        <f>'Parámetros'!C74</f>
        <v/>
      </c>
      <c r="R74">
        <f>'Parámetros'!E74</f>
        <v/>
      </c>
      <c r="S74">
        <f>'Parámetros'!G74</f>
        <v/>
      </c>
      <c r="T74">
        <f>'Parámetros'!K74</f>
        <v/>
      </c>
    </row>
    <row r="75">
      <c r="A75" s="18" t="n"/>
      <c r="B75" s="18" t="n"/>
      <c r="C75" s="36" t="n"/>
      <c r="D75" s="36" t="n"/>
      <c r="E75" s="18" t="n"/>
      <c r="F75" s="18" t="n"/>
      <c r="G75" s="20" t="n"/>
      <c r="H75" s="20" t="n"/>
      <c r="I75" s="37" t="n"/>
      <c r="J75" s="18" t="n"/>
      <c r="K75" s="18" t="n"/>
      <c r="L75" s="18" t="n"/>
      <c r="M75" s="24">
        <f>IF(OR(A75="",D75=""),"",IFERROR(D75-TODAY(),""))</f>
        <v/>
      </c>
      <c r="N75" s="25">
        <f>IF(COUNTA(A75:L75)=0,"",IF(A75="","Falta expediente",IF(COUNTBLANK(A75:L75)&gt;0,"Completar datos",IFERROR(IF(L75="Cancelada","Comprobar cierre",IF(L75="Revisión","Revisión humana",IF(AND(ISNUMBER(D75),D75&lt;TODAY(),L75&lt;&gt;"Finalizada"),"Revisar fecha/estado",IF(AND(ISNUMBER(D75),D75&gt;=TODAY(),D75&lt;=TODAY()+$T$10,L75="Pendiente"),"Confirmar antes de salida","")))),"Revisar datos"))))</f>
        <v/>
      </c>
      <c r="P75">
        <f>'Parámetros'!A75</f>
        <v/>
      </c>
      <c r="Q75">
        <f>'Parámetros'!C75</f>
        <v/>
      </c>
      <c r="R75">
        <f>'Parámetros'!E75</f>
        <v/>
      </c>
      <c r="S75">
        <f>'Parámetros'!G75</f>
        <v/>
      </c>
      <c r="T75">
        <f>'Parámetros'!K75</f>
        <v/>
      </c>
    </row>
    <row r="76">
      <c r="A76" s="18" t="n"/>
      <c r="B76" s="18" t="n"/>
      <c r="C76" s="36" t="n"/>
      <c r="D76" s="36" t="n"/>
      <c r="E76" s="18" t="n"/>
      <c r="F76" s="18" t="n"/>
      <c r="G76" s="20" t="n"/>
      <c r="H76" s="20" t="n"/>
      <c r="I76" s="37" t="n"/>
      <c r="J76" s="18" t="n"/>
      <c r="K76" s="18" t="n"/>
      <c r="L76" s="18" t="n"/>
      <c r="M76" s="22">
        <f>IF(OR(A76="",D76=""),"",IFERROR(D76-TODAY(),""))</f>
        <v/>
      </c>
      <c r="N76" s="23">
        <f>IF(COUNTA(A76:L76)=0,"",IF(A76="","Falta expediente",IF(COUNTBLANK(A76:L76)&gt;0,"Completar datos",IFERROR(IF(L76="Cancelada","Comprobar cierre",IF(L76="Revisión","Revisión humana",IF(AND(ISNUMBER(D76),D76&lt;TODAY(),L76&lt;&gt;"Finalizada"),"Revisar fecha/estado",IF(AND(ISNUMBER(D76),D76&gt;=TODAY(),D76&lt;=TODAY()+$T$10,L76="Pendiente"),"Confirmar antes de salida","")))),"Revisar datos"))))</f>
        <v/>
      </c>
      <c r="P76">
        <f>'Parámetros'!A76</f>
        <v/>
      </c>
      <c r="Q76">
        <f>'Parámetros'!C76</f>
        <v/>
      </c>
      <c r="R76">
        <f>'Parámetros'!E76</f>
        <v/>
      </c>
      <c r="S76">
        <f>'Parámetros'!G76</f>
        <v/>
      </c>
      <c r="T76">
        <f>'Parámetros'!K76</f>
        <v/>
      </c>
    </row>
    <row r="77">
      <c r="A77" s="18" t="n"/>
      <c r="B77" s="18" t="n"/>
      <c r="C77" s="36" t="n"/>
      <c r="D77" s="36" t="n"/>
      <c r="E77" s="18" t="n"/>
      <c r="F77" s="18" t="n"/>
      <c r="G77" s="20" t="n"/>
      <c r="H77" s="20" t="n"/>
      <c r="I77" s="37" t="n"/>
      <c r="J77" s="18" t="n"/>
      <c r="K77" s="18" t="n"/>
      <c r="L77" s="18" t="n"/>
      <c r="M77" s="24">
        <f>IF(OR(A77="",D77=""),"",IFERROR(D77-TODAY(),""))</f>
        <v/>
      </c>
      <c r="N77" s="25">
        <f>IF(COUNTA(A77:L77)=0,"",IF(A77="","Falta expediente",IF(COUNTBLANK(A77:L77)&gt;0,"Completar datos",IFERROR(IF(L77="Cancelada","Comprobar cierre",IF(L77="Revisión","Revisión humana",IF(AND(ISNUMBER(D77),D77&lt;TODAY(),L77&lt;&gt;"Finalizada"),"Revisar fecha/estado",IF(AND(ISNUMBER(D77),D77&gt;=TODAY(),D77&lt;=TODAY()+$T$10,L77="Pendiente"),"Confirmar antes de salida","")))),"Revisar datos"))))</f>
        <v/>
      </c>
      <c r="P77">
        <f>'Parámetros'!A77</f>
        <v/>
      </c>
      <c r="Q77">
        <f>'Parámetros'!C77</f>
        <v/>
      </c>
      <c r="R77">
        <f>'Parámetros'!E77</f>
        <v/>
      </c>
      <c r="S77">
        <f>'Parámetros'!G77</f>
        <v/>
      </c>
      <c r="T77">
        <f>'Parámetros'!K77</f>
        <v/>
      </c>
    </row>
    <row r="78">
      <c r="A78" s="18" t="n"/>
      <c r="B78" s="18" t="n"/>
      <c r="C78" s="36" t="n"/>
      <c r="D78" s="36" t="n"/>
      <c r="E78" s="18" t="n"/>
      <c r="F78" s="18" t="n"/>
      <c r="G78" s="20" t="n"/>
      <c r="H78" s="20" t="n"/>
      <c r="I78" s="37" t="n"/>
      <c r="J78" s="18" t="n"/>
      <c r="K78" s="18" t="n"/>
      <c r="L78" s="18" t="n"/>
      <c r="M78" s="22">
        <f>IF(OR(A78="",D78=""),"",IFERROR(D78-TODAY(),""))</f>
        <v/>
      </c>
      <c r="N78" s="23">
        <f>IF(COUNTA(A78:L78)=0,"",IF(A78="","Falta expediente",IF(COUNTBLANK(A78:L78)&gt;0,"Completar datos",IFERROR(IF(L78="Cancelada","Comprobar cierre",IF(L78="Revisión","Revisión humana",IF(AND(ISNUMBER(D78),D78&lt;TODAY(),L78&lt;&gt;"Finalizada"),"Revisar fecha/estado",IF(AND(ISNUMBER(D78),D78&gt;=TODAY(),D78&lt;=TODAY()+$T$10,L78="Pendiente"),"Confirmar antes de salida","")))),"Revisar datos"))))</f>
        <v/>
      </c>
      <c r="P78">
        <f>'Parámetros'!A78</f>
        <v/>
      </c>
      <c r="Q78">
        <f>'Parámetros'!C78</f>
        <v/>
      </c>
      <c r="R78">
        <f>'Parámetros'!E78</f>
        <v/>
      </c>
      <c r="S78">
        <f>'Parámetros'!G78</f>
        <v/>
      </c>
      <c r="T78">
        <f>'Parámetros'!K78</f>
        <v/>
      </c>
    </row>
    <row r="79">
      <c r="A79" s="18" t="n"/>
      <c r="B79" s="18" t="n"/>
      <c r="C79" s="36" t="n"/>
      <c r="D79" s="36" t="n"/>
      <c r="E79" s="18" t="n"/>
      <c r="F79" s="18" t="n"/>
      <c r="G79" s="20" t="n"/>
      <c r="H79" s="20" t="n"/>
      <c r="I79" s="37" t="n"/>
      <c r="J79" s="18" t="n"/>
      <c r="K79" s="18" t="n"/>
      <c r="L79" s="18" t="n"/>
      <c r="M79" s="24">
        <f>IF(OR(A79="",D79=""),"",IFERROR(D79-TODAY(),""))</f>
        <v/>
      </c>
      <c r="N79" s="25">
        <f>IF(COUNTA(A79:L79)=0,"",IF(A79="","Falta expediente",IF(COUNTBLANK(A79:L79)&gt;0,"Completar datos",IFERROR(IF(L79="Cancelada","Comprobar cierre",IF(L79="Revisión","Revisión humana",IF(AND(ISNUMBER(D79),D79&lt;TODAY(),L79&lt;&gt;"Finalizada"),"Revisar fecha/estado",IF(AND(ISNUMBER(D79),D79&gt;=TODAY(),D79&lt;=TODAY()+$T$10,L79="Pendiente"),"Confirmar antes de salida","")))),"Revisar datos"))))</f>
        <v/>
      </c>
      <c r="P79">
        <f>'Parámetros'!A79</f>
        <v/>
      </c>
      <c r="Q79">
        <f>'Parámetros'!C79</f>
        <v/>
      </c>
      <c r="R79">
        <f>'Parámetros'!E79</f>
        <v/>
      </c>
      <c r="S79">
        <f>'Parámetros'!G79</f>
        <v/>
      </c>
      <c r="T79">
        <f>'Parámetros'!K79</f>
        <v/>
      </c>
    </row>
    <row r="80">
      <c r="A80" s="18" t="n"/>
      <c r="B80" s="18" t="n"/>
      <c r="C80" s="36" t="n"/>
      <c r="D80" s="36" t="n"/>
      <c r="E80" s="18" t="n"/>
      <c r="F80" s="18" t="n"/>
      <c r="G80" s="20" t="n"/>
      <c r="H80" s="20" t="n"/>
      <c r="I80" s="37" t="n"/>
      <c r="J80" s="18" t="n"/>
      <c r="K80" s="18" t="n"/>
      <c r="L80" s="18" t="n"/>
      <c r="M80" s="22">
        <f>IF(OR(A80="",D80=""),"",IFERROR(D80-TODAY(),""))</f>
        <v/>
      </c>
      <c r="N80" s="23">
        <f>IF(COUNTA(A80:L80)=0,"",IF(A80="","Falta expediente",IF(COUNTBLANK(A80:L80)&gt;0,"Completar datos",IFERROR(IF(L80="Cancelada","Comprobar cierre",IF(L80="Revisión","Revisión humana",IF(AND(ISNUMBER(D80),D80&lt;TODAY(),L80&lt;&gt;"Finalizada"),"Revisar fecha/estado",IF(AND(ISNUMBER(D80),D80&gt;=TODAY(),D80&lt;=TODAY()+$T$10,L80="Pendiente"),"Confirmar antes de salida","")))),"Revisar datos"))))</f>
        <v/>
      </c>
      <c r="P80">
        <f>'Parámetros'!A80</f>
        <v/>
      </c>
      <c r="Q80">
        <f>'Parámetros'!C80</f>
        <v/>
      </c>
      <c r="R80">
        <f>'Parámetros'!E80</f>
        <v/>
      </c>
      <c r="S80">
        <f>'Parámetros'!G80</f>
        <v/>
      </c>
      <c r="T80">
        <f>'Parámetros'!K80</f>
        <v/>
      </c>
    </row>
    <row r="81">
      <c r="A81" s="18" t="n"/>
      <c r="B81" s="18" t="n"/>
      <c r="C81" s="36" t="n"/>
      <c r="D81" s="36" t="n"/>
      <c r="E81" s="18" t="n"/>
      <c r="F81" s="18" t="n"/>
      <c r="G81" s="20" t="n"/>
      <c r="H81" s="20" t="n"/>
      <c r="I81" s="37" t="n"/>
      <c r="J81" s="18" t="n"/>
      <c r="K81" s="18" t="n"/>
      <c r="L81" s="18" t="n"/>
      <c r="M81" s="24">
        <f>IF(OR(A81="",D81=""),"",IFERROR(D81-TODAY(),""))</f>
        <v/>
      </c>
      <c r="N81" s="25">
        <f>IF(COUNTA(A81:L81)=0,"",IF(A81="","Falta expediente",IF(COUNTBLANK(A81:L81)&gt;0,"Completar datos",IFERROR(IF(L81="Cancelada","Comprobar cierre",IF(L81="Revisión","Revisión humana",IF(AND(ISNUMBER(D81),D81&lt;TODAY(),L81&lt;&gt;"Finalizada"),"Revisar fecha/estado",IF(AND(ISNUMBER(D81),D81&gt;=TODAY(),D81&lt;=TODAY()+$T$10,L81="Pendiente"),"Confirmar antes de salida","")))),"Revisar datos"))))</f>
        <v/>
      </c>
      <c r="P81">
        <f>'Parámetros'!A81</f>
        <v/>
      </c>
      <c r="Q81">
        <f>'Parámetros'!C81</f>
        <v/>
      </c>
      <c r="R81">
        <f>'Parámetros'!E81</f>
        <v/>
      </c>
      <c r="S81">
        <f>'Parámetros'!G81</f>
        <v/>
      </c>
      <c r="T81">
        <f>'Parámetros'!K81</f>
        <v/>
      </c>
    </row>
    <row r="82">
      <c r="A82" s="18" t="n"/>
      <c r="B82" s="18" t="n"/>
      <c r="C82" s="36" t="n"/>
      <c r="D82" s="36" t="n"/>
      <c r="E82" s="18" t="n"/>
      <c r="F82" s="18" t="n"/>
      <c r="G82" s="20" t="n"/>
      <c r="H82" s="20" t="n"/>
      <c r="I82" s="37" t="n"/>
      <c r="J82" s="18" t="n"/>
      <c r="K82" s="18" t="n"/>
      <c r="L82" s="18" t="n"/>
      <c r="M82" s="22">
        <f>IF(OR(A82="",D82=""),"",IFERROR(D82-TODAY(),""))</f>
        <v/>
      </c>
      <c r="N82" s="23">
        <f>IF(COUNTA(A82:L82)=0,"",IF(A82="","Falta expediente",IF(COUNTBLANK(A82:L82)&gt;0,"Completar datos",IFERROR(IF(L82="Cancelada","Comprobar cierre",IF(L82="Revisión","Revisión humana",IF(AND(ISNUMBER(D82),D82&lt;TODAY(),L82&lt;&gt;"Finalizada"),"Revisar fecha/estado",IF(AND(ISNUMBER(D82),D82&gt;=TODAY(),D82&lt;=TODAY()+$T$10,L82="Pendiente"),"Confirmar antes de salida","")))),"Revisar datos"))))</f>
        <v/>
      </c>
      <c r="P82">
        <f>'Parámetros'!A82</f>
        <v/>
      </c>
      <c r="Q82">
        <f>'Parámetros'!C82</f>
        <v/>
      </c>
      <c r="R82">
        <f>'Parámetros'!E82</f>
        <v/>
      </c>
      <c r="S82">
        <f>'Parámetros'!G82</f>
        <v/>
      </c>
      <c r="T82">
        <f>'Parámetros'!K82</f>
        <v/>
      </c>
    </row>
    <row r="83">
      <c r="A83" s="18" t="n"/>
      <c r="B83" s="18" t="n"/>
      <c r="C83" s="36" t="n"/>
      <c r="D83" s="36" t="n"/>
      <c r="E83" s="18" t="n"/>
      <c r="F83" s="18" t="n"/>
      <c r="G83" s="20" t="n"/>
      <c r="H83" s="20" t="n"/>
      <c r="I83" s="37" t="n"/>
      <c r="J83" s="18" t="n"/>
      <c r="K83" s="18" t="n"/>
      <c r="L83" s="18" t="n"/>
      <c r="M83" s="24">
        <f>IF(OR(A83="",D83=""),"",IFERROR(D83-TODAY(),""))</f>
        <v/>
      </c>
      <c r="N83" s="25">
        <f>IF(COUNTA(A83:L83)=0,"",IF(A83="","Falta expediente",IF(COUNTBLANK(A83:L83)&gt;0,"Completar datos",IFERROR(IF(L83="Cancelada","Comprobar cierre",IF(L83="Revisión","Revisión humana",IF(AND(ISNUMBER(D83),D83&lt;TODAY(),L83&lt;&gt;"Finalizada"),"Revisar fecha/estado",IF(AND(ISNUMBER(D83),D83&gt;=TODAY(),D83&lt;=TODAY()+$T$10,L83="Pendiente"),"Confirmar antes de salida","")))),"Revisar datos"))))</f>
        <v/>
      </c>
      <c r="P83">
        <f>'Parámetros'!A83</f>
        <v/>
      </c>
      <c r="Q83">
        <f>'Parámetros'!C83</f>
        <v/>
      </c>
      <c r="R83">
        <f>'Parámetros'!E83</f>
        <v/>
      </c>
      <c r="S83">
        <f>'Parámetros'!G83</f>
        <v/>
      </c>
      <c r="T83">
        <f>'Parámetros'!K83</f>
        <v/>
      </c>
    </row>
    <row r="84">
      <c r="A84" s="18" t="n"/>
      <c r="B84" s="18" t="n"/>
      <c r="C84" s="36" t="n"/>
      <c r="D84" s="36" t="n"/>
      <c r="E84" s="18" t="n"/>
      <c r="F84" s="18" t="n"/>
      <c r="G84" s="20" t="n"/>
      <c r="H84" s="20" t="n"/>
      <c r="I84" s="37" t="n"/>
      <c r="J84" s="18" t="n"/>
      <c r="K84" s="18" t="n"/>
      <c r="L84" s="18" t="n"/>
      <c r="M84" s="22">
        <f>IF(OR(A84="",D84=""),"",IFERROR(D84-TODAY(),""))</f>
        <v/>
      </c>
      <c r="N84" s="23">
        <f>IF(COUNTA(A84:L84)=0,"",IF(A84="","Falta expediente",IF(COUNTBLANK(A84:L84)&gt;0,"Completar datos",IFERROR(IF(L84="Cancelada","Comprobar cierre",IF(L84="Revisión","Revisión humana",IF(AND(ISNUMBER(D84),D84&lt;TODAY(),L84&lt;&gt;"Finalizada"),"Revisar fecha/estado",IF(AND(ISNUMBER(D84),D84&gt;=TODAY(),D84&lt;=TODAY()+$T$10,L84="Pendiente"),"Confirmar antes de salida","")))),"Revisar datos"))))</f>
        <v/>
      </c>
      <c r="P84">
        <f>'Parámetros'!A84</f>
        <v/>
      </c>
      <c r="Q84">
        <f>'Parámetros'!C84</f>
        <v/>
      </c>
      <c r="R84">
        <f>'Parámetros'!E84</f>
        <v/>
      </c>
      <c r="S84">
        <f>'Parámetros'!G84</f>
        <v/>
      </c>
      <c r="T84">
        <f>'Parámetros'!K84</f>
        <v/>
      </c>
    </row>
    <row r="85">
      <c r="A85" s="18" t="n"/>
      <c r="B85" s="18" t="n"/>
      <c r="C85" s="36" t="n"/>
      <c r="D85" s="36" t="n"/>
      <c r="E85" s="18" t="n"/>
      <c r="F85" s="18" t="n"/>
      <c r="G85" s="20" t="n"/>
      <c r="H85" s="20" t="n"/>
      <c r="I85" s="37" t="n"/>
      <c r="J85" s="18" t="n"/>
      <c r="K85" s="18" t="n"/>
      <c r="L85" s="18" t="n"/>
      <c r="M85" s="24">
        <f>IF(OR(A85="",D85=""),"",IFERROR(D85-TODAY(),""))</f>
        <v/>
      </c>
      <c r="N85" s="25">
        <f>IF(COUNTA(A85:L85)=0,"",IF(A85="","Falta expediente",IF(COUNTBLANK(A85:L85)&gt;0,"Completar datos",IFERROR(IF(L85="Cancelada","Comprobar cierre",IF(L85="Revisión","Revisión humana",IF(AND(ISNUMBER(D85),D85&lt;TODAY(),L85&lt;&gt;"Finalizada"),"Revisar fecha/estado",IF(AND(ISNUMBER(D85),D85&gt;=TODAY(),D85&lt;=TODAY()+$T$10,L85="Pendiente"),"Confirmar antes de salida","")))),"Revisar datos"))))</f>
        <v/>
      </c>
      <c r="P85">
        <f>'Parámetros'!A85</f>
        <v/>
      </c>
      <c r="Q85">
        <f>'Parámetros'!C85</f>
        <v/>
      </c>
      <c r="R85">
        <f>'Parámetros'!E85</f>
        <v/>
      </c>
      <c r="S85">
        <f>'Parámetros'!G85</f>
        <v/>
      </c>
      <c r="T85">
        <f>'Parámetros'!K85</f>
        <v/>
      </c>
    </row>
    <row r="86">
      <c r="A86" s="18" t="n"/>
      <c r="B86" s="18" t="n"/>
      <c r="C86" s="36" t="n"/>
      <c r="D86" s="36" t="n"/>
      <c r="E86" s="18" t="n"/>
      <c r="F86" s="18" t="n"/>
      <c r="G86" s="20" t="n"/>
      <c r="H86" s="20" t="n"/>
      <c r="I86" s="37" t="n"/>
      <c r="J86" s="18" t="n"/>
      <c r="K86" s="18" t="n"/>
      <c r="L86" s="18" t="n"/>
      <c r="M86" s="22">
        <f>IF(OR(A86="",D86=""),"",IFERROR(D86-TODAY(),""))</f>
        <v/>
      </c>
      <c r="N86" s="23">
        <f>IF(COUNTA(A86:L86)=0,"",IF(A86="","Falta expediente",IF(COUNTBLANK(A86:L86)&gt;0,"Completar datos",IFERROR(IF(L86="Cancelada","Comprobar cierre",IF(L86="Revisión","Revisión humana",IF(AND(ISNUMBER(D86),D86&lt;TODAY(),L86&lt;&gt;"Finalizada"),"Revisar fecha/estado",IF(AND(ISNUMBER(D86),D86&gt;=TODAY(),D86&lt;=TODAY()+$T$10,L86="Pendiente"),"Confirmar antes de salida","")))),"Revisar datos"))))</f>
        <v/>
      </c>
      <c r="P86">
        <f>'Parámetros'!A86</f>
        <v/>
      </c>
      <c r="Q86">
        <f>'Parámetros'!C86</f>
        <v/>
      </c>
      <c r="R86">
        <f>'Parámetros'!E86</f>
        <v/>
      </c>
      <c r="S86">
        <f>'Parámetros'!G86</f>
        <v/>
      </c>
      <c r="T86">
        <f>'Parámetros'!K86</f>
        <v/>
      </c>
    </row>
    <row r="87">
      <c r="A87" s="18" t="n"/>
      <c r="B87" s="18" t="n"/>
      <c r="C87" s="36" t="n"/>
      <c r="D87" s="36" t="n"/>
      <c r="E87" s="18" t="n"/>
      <c r="F87" s="18" t="n"/>
      <c r="G87" s="20" t="n"/>
      <c r="H87" s="20" t="n"/>
      <c r="I87" s="37" t="n"/>
      <c r="J87" s="18" t="n"/>
      <c r="K87" s="18" t="n"/>
      <c r="L87" s="18" t="n"/>
      <c r="M87" s="24">
        <f>IF(OR(A87="",D87=""),"",IFERROR(D87-TODAY(),""))</f>
        <v/>
      </c>
      <c r="N87" s="25">
        <f>IF(COUNTA(A87:L87)=0,"",IF(A87="","Falta expediente",IF(COUNTBLANK(A87:L87)&gt;0,"Completar datos",IFERROR(IF(L87="Cancelada","Comprobar cierre",IF(L87="Revisión","Revisión humana",IF(AND(ISNUMBER(D87),D87&lt;TODAY(),L87&lt;&gt;"Finalizada"),"Revisar fecha/estado",IF(AND(ISNUMBER(D87),D87&gt;=TODAY(),D87&lt;=TODAY()+$T$10,L87="Pendiente"),"Confirmar antes de salida","")))),"Revisar datos"))))</f>
        <v/>
      </c>
      <c r="P87">
        <f>'Parámetros'!A87</f>
        <v/>
      </c>
      <c r="Q87">
        <f>'Parámetros'!C87</f>
        <v/>
      </c>
      <c r="R87">
        <f>'Parámetros'!E87</f>
        <v/>
      </c>
      <c r="S87">
        <f>'Parámetros'!G87</f>
        <v/>
      </c>
      <c r="T87">
        <f>'Parámetros'!K87</f>
        <v/>
      </c>
    </row>
    <row r="88">
      <c r="A88" s="18" t="n"/>
      <c r="B88" s="18" t="n"/>
      <c r="C88" s="36" t="n"/>
      <c r="D88" s="36" t="n"/>
      <c r="E88" s="18" t="n"/>
      <c r="F88" s="18" t="n"/>
      <c r="G88" s="20" t="n"/>
      <c r="H88" s="20" t="n"/>
      <c r="I88" s="37" t="n"/>
      <c r="J88" s="18" t="n"/>
      <c r="K88" s="18" t="n"/>
      <c r="L88" s="18" t="n"/>
      <c r="M88" s="22">
        <f>IF(OR(A88="",D88=""),"",IFERROR(D88-TODAY(),""))</f>
        <v/>
      </c>
      <c r="N88" s="23">
        <f>IF(COUNTA(A88:L88)=0,"",IF(A88="","Falta expediente",IF(COUNTBLANK(A88:L88)&gt;0,"Completar datos",IFERROR(IF(L88="Cancelada","Comprobar cierre",IF(L88="Revisión","Revisión humana",IF(AND(ISNUMBER(D88),D88&lt;TODAY(),L88&lt;&gt;"Finalizada"),"Revisar fecha/estado",IF(AND(ISNUMBER(D88),D88&gt;=TODAY(),D88&lt;=TODAY()+$T$10,L88="Pendiente"),"Confirmar antes de salida","")))),"Revisar datos"))))</f>
        <v/>
      </c>
      <c r="P88">
        <f>'Parámetros'!A88</f>
        <v/>
      </c>
      <c r="Q88">
        <f>'Parámetros'!C88</f>
        <v/>
      </c>
      <c r="R88">
        <f>'Parámetros'!E88</f>
        <v/>
      </c>
      <c r="S88">
        <f>'Parámetros'!G88</f>
        <v/>
      </c>
      <c r="T88">
        <f>'Parámetros'!K88</f>
        <v/>
      </c>
    </row>
    <row r="89">
      <c r="A89" s="18" t="n"/>
      <c r="B89" s="18" t="n"/>
      <c r="C89" s="36" t="n"/>
      <c r="D89" s="36" t="n"/>
      <c r="E89" s="18" t="n"/>
      <c r="F89" s="18" t="n"/>
      <c r="G89" s="20" t="n"/>
      <c r="H89" s="20" t="n"/>
      <c r="I89" s="37" t="n"/>
      <c r="J89" s="18" t="n"/>
      <c r="K89" s="18" t="n"/>
      <c r="L89" s="18" t="n"/>
      <c r="M89" s="24">
        <f>IF(OR(A89="",D89=""),"",IFERROR(D89-TODAY(),""))</f>
        <v/>
      </c>
      <c r="N89" s="25">
        <f>IF(COUNTA(A89:L89)=0,"",IF(A89="","Falta expediente",IF(COUNTBLANK(A89:L89)&gt;0,"Completar datos",IFERROR(IF(L89="Cancelada","Comprobar cierre",IF(L89="Revisión","Revisión humana",IF(AND(ISNUMBER(D89),D89&lt;TODAY(),L89&lt;&gt;"Finalizada"),"Revisar fecha/estado",IF(AND(ISNUMBER(D89),D89&gt;=TODAY(),D89&lt;=TODAY()+$T$10,L89="Pendiente"),"Confirmar antes de salida","")))),"Revisar datos"))))</f>
        <v/>
      </c>
      <c r="P89">
        <f>'Parámetros'!A89</f>
        <v/>
      </c>
      <c r="Q89">
        <f>'Parámetros'!C89</f>
        <v/>
      </c>
      <c r="R89">
        <f>'Parámetros'!E89</f>
        <v/>
      </c>
      <c r="S89">
        <f>'Parámetros'!G89</f>
        <v/>
      </c>
      <c r="T89">
        <f>'Parámetros'!K89</f>
        <v/>
      </c>
    </row>
    <row r="90">
      <c r="A90" s="18" t="n"/>
      <c r="B90" s="18" t="n"/>
      <c r="C90" s="36" t="n"/>
      <c r="D90" s="36" t="n"/>
      <c r="E90" s="18" t="n"/>
      <c r="F90" s="18" t="n"/>
      <c r="G90" s="20" t="n"/>
      <c r="H90" s="20" t="n"/>
      <c r="I90" s="37" t="n"/>
      <c r="J90" s="18" t="n"/>
      <c r="K90" s="18" t="n"/>
      <c r="L90" s="18" t="n"/>
      <c r="M90" s="22">
        <f>IF(OR(A90="",D90=""),"",IFERROR(D90-TODAY(),""))</f>
        <v/>
      </c>
      <c r="N90" s="23">
        <f>IF(COUNTA(A90:L90)=0,"",IF(A90="","Falta expediente",IF(COUNTBLANK(A90:L90)&gt;0,"Completar datos",IFERROR(IF(L90="Cancelada","Comprobar cierre",IF(L90="Revisión","Revisión humana",IF(AND(ISNUMBER(D90),D90&lt;TODAY(),L90&lt;&gt;"Finalizada"),"Revisar fecha/estado",IF(AND(ISNUMBER(D90),D90&gt;=TODAY(),D90&lt;=TODAY()+$T$10,L90="Pendiente"),"Confirmar antes de salida","")))),"Revisar datos"))))</f>
        <v/>
      </c>
      <c r="P90">
        <f>'Parámetros'!A90</f>
        <v/>
      </c>
      <c r="Q90">
        <f>'Parámetros'!C90</f>
        <v/>
      </c>
      <c r="R90">
        <f>'Parámetros'!E90</f>
        <v/>
      </c>
      <c r="S90">
        <f>'Parámetros'!G90</f>
        <v/>
      </c>
      <c r="T90">
        <f>'Parámetros'!K90</f>
        <v/>
      </c>
    </row>
    <row r="91">
      <c r="A91" s="18" t="n"/>
      <c r="B91" s="18" t="n"/>
      <c r="C91" s="36" t="n"/>
      <c r="D91" s="36" t="n"/>
      <c r="E91" s="18" t="n"/>
      <c r="F91" s="18" t="n"/>
      <c r="G91" s="20" t="n"/>
      <c r="H91" s="20" t="n"/>
      <c r="I91" s="37" t="n"/>
      <c r="J91" s="18" t="n"/>
      <c r="K91" s="18" t="n"/>
      <c r="L91" s="18" t="n"/>
      <c r="M91" s="24">
        <f>IF(OR(A91="",D91=""),"",IFERROR(D91-TODAY(),""))</f>
        <v/>
      </c>
      <c r="N91" s="25">
        <f>IF(COUNTA(A91:L91)=0,"",IF(A91="","Falta expediente",IF(COUNTBLANK(A91:L91)&gt;0,"Completar datos",IFERROR(IF(L91="Cancelada","Comprobar cierre",IF(L91="Revisión","Revisión humana",IF(AND(ISNUMBER(D91),D91&lt;TODAY(),L91&lt;&gt;"Finalizada"),"Revisar fecha/estado",IF(AND(ISNUMBER(D91),D91&gt;=TODAY(),D91&lt;=TODAY()+$T$10,L91="Pendiente"),"Confirmar antes de salida","")))),"Revisar datos"))))</f>
        <v/>
      </c>
      <c r="P91">
        <f>'Parámetros'!A91</f>
        <v/>
      </c>
      <c r="Q91">
        <f>'Parámetros'!C91</f>
        <v/>
      </c>
      <c r="R91">
        <f>'Parámetros'!E91</f>
        <v/>
      </c>
      <c r="S91">
        <f>'Parámetros'!G91</f>
        <v/>
      </c>
      <c r="T91">
        <f>'Parámetros'!K91</f>
        <v/>
      </c>
    </row>
    <row r="92">
      <c r="A92" s="18" t="n"/>
      <c r="B92" s="18" t="n"/>
      <c r="C92" s="36" t="n"/>
      <c r="D92" s="36" t="n"/>
      <c r="E92" s="18" t="n"/>
      <c r="F92" s="18" t="n"/>
      <c r="G92" s="20" t="n"/>
      <c r="H92" s="20" t="n"/>
      <c r="I92" s="37" t="n"/>
      <c r="J92" s="18" t="n"/>
      <c r="K92" s="18" t="n"/>
      <c r="L92" s="18" t="n"/>
      <c r="M92" s="22">
        <f>IF(OR(A92="",D92=""),"",IFERROR(D92-TODAY(),""))</f>
        <v/>
      </c>
      <c r="N92" s="23">
        <f>IF(COUNTA(A92:L92)=0,"",IF(A92="","Falta expediente",IF(COUNTBLANK(A92:L92)&gt;0,"Completar datos",IFERROR(IF(L92="Cancelada","Comprobar cierre",IF(L92="Revisión","Revisión humana",IF(AND(ISNUMBER(D92),D92&lt;TODAY(),L92&lt;&gt;"Finalizada"),"Revisar fecha/estado",IF(AND(ISNUMBER(D92),D92&gt;=TODAY(),D92&lt;=TODAY()+$T$10,L92="Pendiente"),"Confirmar antes de salida","")))),"Revisar datos"))))</f>
        <v/>
      </c>
      <c r="P92">
        <f>'Parámetros'!A92</f>
        <v/>
      </c>
      <c r="Q92">
        <f>'Parámetros'!C92</f>
        <v/>
      </c>
      <c r="R92">
        <f>'Parámetros'!E92</f>
        <v/>
      </c>
      <c r="S92">
        <f>'Parámetros'!G92</f>
        <v/>
      </c>
      <c r="T92">
        <f>'Parámetros'!K92</f>
        <v/>
      </c>
    </row>
    <row r="93">
      <c r="A93" s="18" t="n"/>
      <c r="B93" s="18" t="n"/>
      <c r="C93" s="36" t="n"/>
      <c r="D93" s="36" t="n"/>
      <c r="E93" s="18" t="n"/>
      <c r="F93" s="18" t="n"/>
      <c r="G93" s="20" t="n"/>
      <c r="H93" s="20" t="n"/>
      <c r="I93" s="37" t="n"/>
      <c r="J93" s="18" t="n"/>
      <c r="K93" s="18" t="n"/>
      <c r="L93" s="18" t="n"/>
      <c r="M93" s="24">
        <f>IF(OR(A93="",D93=""),"",IFERROR(D93-TODAY(),""))</f>
        <v/>
      </c>
      <c r="N93" s="25">
        <f>IF(COUNTA(A93:L93)=0,"",IF(A93="","Falta expediente",IF(COUNTBLANK(A93:L93)&gt;0,"Completar datos",IFERROR(IF(L93="Cancelada","Comprobar cierre",IF(L93="Revisión","Revisión humana",IF(AND(ISNUMBER(D93),D93&lt;TODAY(),L93&lt;&gt;"Finalizada"),"Revisar fecha/estado",IF(AND(ISNUMBER(D93),D93&gt;=TODAY(),D93&lt;=TODAY()+$T$10,L93="Pendiente"),"Confirmar antes de salida","")))),"Revisar datos"))))</f>
        <v/>
      </c>
      <c r="P93">
        <f>'Parámetros'!A93</f>
        <v/>
      </c>
      <c r="Q93">
        <f>'Parámetros'!C93</f>
        <v/>
      </c>
      <c r="R93">
        <f>'Parámetros'!E93</f>
        <v/>
      </c>
      <c r="S93">
        <f>'Parámetros'!G93</f>
        <v/>
      </c>
      <c r="T93">
        <f>'Parámetros'!K93</f>
        <v/>
      </c>
    </row>
    <row r="94">
      <c r="A94" s="18" t="n"/>
      <c r="B94" s="18" t="n"/>
      <c r="C94" s="36" t="n"/>
      <c r="D94" s="36" t="n"/>
      <c r="E94" s="18" t="n"/>
      <c r="F94" s="18" t="n"/>
      <c r="G94" s="20" t="n"/>
      <c r="H94" s="20" t="n"/>
      <c r="I94" s="37" t="n"/>
      <c r="J94" s="18" t="n"/>
      <c r="K94" s="18" t="n"/>
      <c r="L94" s="18" t="n"/>
      <c r="M94" s="22">
        <f>IF(OR(A94="",D94=""),"",IFERROR(D94-TODAY(),""))</f>
        <v/>
      </c>
      <c r="N94" s="23">
        <f>IF(COUNTA(A94:L94)=0,"",IF(A94="","Falta expediente",IF(COUNTBLANK(A94:L94)&gt;0,"Completar datos",IFERROR(IF(L94="Cancelada","Comprobar cierre",IF(L94="Revisión","Revisión humana",IF(AND(ISNUMBER(D94),D94&lt;TODAY(),L94&lt;&gt;"Finalizada"),"Revisar fecha/estado",IF(AND(ISNUMBER(D94),D94&gt;=TODAY(),D94&lt;=TODAY()+$T$10,L94="Pendiente"),"Confirmar antes de salida","")))),"Revisar datos"))))</f>
        <v/>
      </c>
      <c r="P94">
        <f>'Parámetros'!A94</f>
        <v/>
      </c>
      <c r="Q94">
        <f>'Parámetros'!C94</f>
        <v/>
      </c>
      <c r="R94">
        <f>'Parámetros'!E94</f>
        <v/>
      </c>
      <c r="S94">
        <f>'Parámetros'!G94</f>
        <v/>
      </c>
      <c r="T94">
        <f>'Parámetros'!K94</f>
        <v/>
      </c>
    </row>
    <row r="95">
      <c r="A95" s="18" t="n"/>
      <c r="B95" s="18" t="n"/>
      <c r="C95" s="36" t="n"/>
      <c r="D95" s="36" t="n"/>
      <c r="E95" s="18" t="n"/>
      <c r="F95" s="18" t="n"/>
      <c r="G95" s="20" t="n"/>
      <c r="H95" s="20" t="n"/>
      <c r="I95" s="37" t="n"/>
      <c r="J95" s="18" t="n"/>
      <c r="K95" s="18" t="n"/>
      <c r="L95" s="18" t="n"/>
      <c r="M95" s="24">
        <f>IF(OR(A95="",D95=""),"",IFERROR(D95-TODAY(),""))</f>
        <v/>
      </c>
      <c r="N95" s="25">
        <f>IF(COUNTA(A95:L95)=0,"",IF(A95="","Falta expediente",IF(COUNTBLANK(A95:L95)&gt;0,"Completar datos",IFERROR(IF(L95="Cancelada","Comprobar cierre",IF(L95="Revisión","Revisión humana",IF(AND(ISNUMBER(D95),D95&lt;TODAY(),L95&lt;&gt;"Finalizada"),"Revisar fecha/estado",IF(AND(ISNUMBER(D95),D95&gt;=TODAY(),D95&lt;=TODAY()+$T$10,L95="Pendiente"),"Confirmar antes de salida","")))),"Revisar datos"))))</f>
        <v/>
      </c>
      <c r="P95">
        <f>'Parámetros'!A95</f>
        <v/>
      </c>
      <c r="Q95">
        <f>'Parámetros'!C95</f>
        <v/>
      </c>
      <c r="R95">
        <f>'Parámetros'!E95</f>
        <v/>
      </c>
      <c r="S95">
        <f>'Parámetros'!G95</f>
        <v/>
      </c>
      <c r="T95">
        <f>'Parámetros'!K95</f>
        <v/>
      </c>
    </row>
    <row r="96">
      <c r="A96" s="18" t="n"/>
      <c r="B96" s="18" t="n"/>
      <c r="C96" s="36" t="n"/>
      <c r="D96" s="36" t="n"/>
      <c r="E96" s="18" t="n"/>
      <c r="F96" s="18" t="n"/>
      <c r="G96" s="20" t="n"/>
      <c r="H96" s="20" t="n"/>
      <c r="I96" s="37" t="n"/>
      <c r="J96" s="18" t="n"/>
      <c r="K96" s="18" t="n"/>
      <c r="L96" s="18" t="n"/>
      <c r="M96" s="22">
        <f>IF(OR(A96="",D96=""),"",IFERROR(D96-TODAY(),""))</f>
        <v/>
      </c>
      <c r="N96" s="23">
        <f>IF(COUNTA(A96:L96)=0,"",IF(A96="","Falta expediente",IF(COUNTBLANK(A96:L96)&gt;0,"Completar datos",IFERROR(IF(L96="Cancelada","Comprobar cierre",IF(L96="Revisión","Revisión humana",IF(AND(ISNUMBER(D96),D96&lt;TODAY(),L96&lt;&gt;"Finalizada"),"Revisar fecha/estado",IF(AND(ISNUMBER(D96),D96&gt;=TODAY(),D96&lt;=TODAY()+$T$10,L96="Pendiente"),"Confirmar antes de salida","")))),"Revisar datos"))))</f>
        <v/>
      </c>
      <c r="P96">
        <f>'Parámetros'!A96</f>
        <v/>
      </c>
      <c r="Q96">
        <f>'Parámetros'!C96</f>
        <v/>
      </c>
      <c r="R96">
        <f>'Parámetros'!E96</f>
        <v/>
      </c>
      <c r="S96">
        <f>'Parámetros'!G96</f>
        <v/>
      </c>
      <c r="T96">
        <f>'Parámetros'!K96</f>
        <v/>
      </c>
    </row>
    <row r="97">
      <c r="A97" s="18" t="n"/>
      <c r="B97" s="18" t="n"/>
      <c r="C97" s="36" t="n"/>
      <c r="D97" s="36" t="n"/>
      <c r="E97" s="18" t="n"/>
      <c r="F97" s="18" t="n"/>
      <c r="G97" s="20" t="n"/>
      <c r="H97" s="20" t="n"/>
      <c r="I97" s="37" t="n"/>
      <c r="J97" s="18" t="n"/>
      <c r="K97" s="18" t="n"/>
      <c r="L97" s="18" t="n"/>
      <c r="M97" s="24">
        <f>IF(OR(A97="",D97=""),"",IFERROR(D97-TODAY(),""))</f>
        <v/>
      </c>
      <c r="N97" s="25">
        <f>IF(COUNTA(A97:L97)=0,"",IF(A97="","Falta expediente",IF(COUNTBLANK(A97:L97)&gt;0,"Completar datos",IFERROR(IF(L97="Cancelada","Comprobar cierre",IF(L97="Revisión","Revisión humana",IF(AND(ISNUMBER(D97),D97&lt;TODAY(),L97&lt;&gt;"Finalizada"),"Revisar fecha/estado",IF(AND(ISNUMBER(D97),D97&gt;=TODAY(),D97&lt;=TODAY()+$T$10,L97="Pendiente"),"Confirmar antes de salida","")))),"Revisar datos"))))</f>
        <v/>
      </c>
      <c r="P97">
        <f>'Parámetros'!A97</f>
        <v/>
      </c>
      <c r="Q97">
        <f>'Parámetros'!C97</f>
        <v/>
      </c>
      <c r="R97">
        <f>'Parámetros'!E97</f>
        <v/>
      </c>
      <c r="S97">
        <f>'Parámetros'!G97</f>
        <v/>
      </c>
      <c r="T97">
        <f>'Parámetros'!K97</f>
        <v/>
      </c>
    </row>
    <row r="98">
      <c r="A98" s="18" t="n"/>
      <c r="B98" s="18" t="n"/>
      <c r="C98" s="36" t="n"/>
      <c r="D98" s="36" t="n"/>
      <c r="E98" s="18" t="n"/>
      <c r="F98" s="18" t="n"/>
      <c r="G98" s="20" t="n"/>
      <c r="H98" s="20" t="n"/>
      <c r="I98" s="37" t="n"/>
      <c r="J98" s="18" t="n"/>
      <c r="K98" s="18" t="n"/>
      <c r="L98" s="18" t="n"/>
      <c r="M98" s="22">
        <f>IF(OR(A98="",D98=""),"",IFERROR(D98-TODAY(),""))</f>
        <v/>
      </c>
      <c r="N98" s="23">
        <f>IF(COUNTA(A98:L98)=0,"",IF(A98="","Falta expediente",IF(COUNTBLANK(A98:L98)&gt;0,"Completar datos",IFERROR(IF(L98="Cancelada","Comprobar cierre",IF(L98="Revisión","Revisión humana",IF(AND(ISNUMBER(D98),D98&lt;TODAY(),L98&lt;&gt;"Finalizada"),"Revisar fecha/estado",IF(AND(ISNUMBER(D98),D98&gt;=TODAY(),D98&lt;=TODAY()+$T$10,L98="Pendiente"),"Confirmar antes de salida","")))),"Revisar datos"))))</f>
        <v/>
      </c>
      <c r="P98">
        <f>'Parámetros'!A98</f>
        <v/>
      </c>
      <c r="Q98">
        <f>'Parámetros'!C98</f>
        <v/>
      </c>
      <c r="R98">
        <f>'Parámetros'!E98</f>
        <v/>
      </c>
      <c r="S98">
        <f>'Parámetros'!G98</f>
        <v/>
      </c>
      <c r="T98">
        <f>'Parámetros'!K98</f>
        <v/>
      </c>
    </row>
    <row r="99">
      <c r="A99" s="18" t="n"/>
      <c r="B99" s="18" t="n"/>
      <c r="C99" s="36" t="n"/>
      <c r="D99" s="36" t="n"/>
      <c r="E99" s="18" t="n"/>
      <c r="F99" s="18" t="n"/>
      <c r="G99" s="20" t="n"/>
      <c r="H99" s="20" t="n"/>
      <c r="I99" s="37" t="n"/>
      <c r="J99" s="18" t="n"/>
      <c r="K99" s="18" t="n"/>
      <c r="L99" s="18" t="n"/>
      <c r="M99" s="24">
        <f>IF(OR(A99="",D99=""),"",IFERROR(D99-TODAY(),""))</f>
        <v/>
      </c>
      <c r="N99" s="25">
        <f>IF(COUNTA(A99:L99)=0,"",IF(A99="","Falta expediente",IF(COUNTBLANK(A99:L99)&gt;0,"Completar datos",IFERROR(IF(L99="Cancelada","Comprobar cierre",IF(L99="Revisión","Revisión humana",IF(AND(ISNUMBER(D99),D99&lt;TODAY(),L99&lt;&gt;"Finalizada"),"Revisar fecha/estado",IF(AND(ISNUMBER(D99),D99&gt;=TODAY(),D99&lt;=TODAY()+$T$10,L99="Pendiente"),"Confirmar antes de salida","")))),"Revisar datos"))))</f>
        <v/>
      </c>
      <c r="P99">
        <f>'Parámetros'!A99</f>
        <v/>
      </c>
      <c r="Q99">
        <f>'Parámetros'!C99</f>
        <v/>
      </c>
      <c r="R99">
        <f>'Parámetros'!E99</f>
        <v/>
      </c>
      <c r="S99">
        <f>'Parámetros'!G99</f>
        <v/>
      </c>
      <c r="T99">
        <f>'Parámetros'!K99</f>
        <v/>
      </c>
    </row>
    <row r="100">
      <c r="A100" s="18" t="n"/>
      <c r="B100" s="18" t="n"/>
      <c r="C100" s="36" t="n"/>
      <c r="D100" s="36" t="n"/>
      <c r="E100" s="18" t="n"/>
      <c r="F100" s="18" t="n"/>
      <c r="G100" s="20" t="n"/>
      <c r="H100" s="20" t="n"/>
      <c r="I100" s="37" t="n"/>
      <c r="J100" s="18" t="n"/>
      <c r="K100" s="18" t="n"/>
      <c r="L100" s="18" t="n"/>
      <c r="M100" s="22">
        <f>IF(OR(A100="",D100=""),"",IFERROR(D100-TODAY(),""))</f>
        <v/>
      </c>
      <c r="N100" s="23">
        <f>IF(COUNTA(A100:L100)=0,"",IF(A100="","Falta expediente",IF(COUNTBLANK(A100:L100)&gt;0,"Completar datos",IFERROR(IF(L100="Cancelada","Comprobar cierre",IF(L100="Revisión","Revisión humana",IF(AND(ISNUMBER(D100),D100&lt;TODAY(),L100&lt;&gt;"Finalizada"),"Revisar fecha/estado",IF(AND(ISNUMBER(D100),D100&gt;=TODAY(),D100&lt;=TODAY()+$T$10,L100="Pendiente"),"Confirmar antes de salida","")))),"Revisar datos"))))</f>
        <v/>
      </c>
      <c r="P100">
        <f>'Parámetros'!A100</f>
        <v/>
      </c>
      <c r="Q100">
        <f>'Parámetros'!C100</f>
        <v/>
      </c>
      <c r="R100">
        <f>'Parámetros'!E100</f>
        <v/>
      </c>
      <c r="S100">
        <f>'Parámetros'!G100</f>
        <v/>
      </c>
      <c r="T100">
        <f>'Parámetros'!K100</f>
        <v/>
      </c>
    </row>
    <row r="101">
      <c r="A101" s="18" t="n"/>
      <c r="B101" s="18" t="n"/>
      <c r="C101" s="36" t="n"/>
      <c r="D101" s="36" t="n"/>
      <c r="E101" s="18" t="n"/>
      <c r="F101" s="18" t="n"/>
      <c r="G101" s="20" t="n"/>
      <c r="H101" s="20" t="n"/>
      <c r="I101" s="37" t="n"/>
      <c r="J101" s="18" t="n"/>
      <c r="K101" s="18" t="n"/>
      <c r="L101" s="18" t="n"/>
      <c r="M101" s="24">
        <f>IF(OR(A101="",D101=""),"",IFERROR(D101-TODAY(),""))</f>
        <v/>
      </c>
      <c r="N101" s="25">
        <f>IF(COUNTA(A101:L101)=0,"",IF(A101="","Falta expediente",IF(COUNTBLANK(A101:L101)&gt;0,"Completar datos",IFERROR(IF(L101="Cancelada","Comprobar cierre",IF(L101="Revisión","Revisión humana",IF(AND(ISNUMBER(D101),D101&lt;TODAY(),L101&lt;&gt;"Finalizada"),"Revisar fecha/estado",IF(AND(ISNUMBER(D101),D101&gt;=TODAY(),D101&lt;=TODAY()+$T$10,L101="Pendiente"),"Confirmar antes de salida","")))),"Revisar datos"))))</f>
        <v/>
      </c>
      <c r="P101">
        <f>'Parámetros'!A101</f>
        <v/>
      </c>
      <c r="Q101">
        <f>'Parámetros'!C101</f>
        <v/>
      </c>
      <c r="R101">
        <f>'Parámetros'!E101</f>
        <v/>
      </c>
      <c r="S101">
        <f>'Parámetros'!G101</f>
        <v/>
      </c>
      <c r="T101">
        <f>'Parámetros'!K101</f>
        <v/>
      </c>
    </row>
    <row r="102">
      <c r="A102" s="18" t="n"/>
      <c r="B102" s="18" t="n"/>
      <c r="C102" s="36" t="n"/>
      <c r="D102" s="36" t="n"/>
      <c r="E102" s="18" t="n"/>
      <c r="F102" s="18" t="n"/>
      <c r="G102" s="20" t="n"/>
      <c r="H102" s="20" t="n"/>
      <c r="I102" s="37" t="n"/>
      <c r="J102" s="18" t="n"/>
      <c r="K102" s="18" t="n"/>
      <c r="L102" s="18" t="n"/>
      <c r="M102" s="22">
        <f>IF(OR(A102="",D102=""),"",IFERROR(D102-TODAY(),""))</f>
        <v/>
      </c>
      <c r="N102" s="23">
        <f>IF(COUNTA(A102:L102)=0,"",IF(A102="","Falta expediente",IF(COUNTBLANK(A102:L102)&gt;0,"Completar datos",IFERROR(IF(L102="Cancelada","Comprobar cierre",IF(L102="Revisión","Revisión humana",IF(AND(ISNUMBER(D102),D102&lt;TODAY(),L102&lt;&gt;"Finalizada"),"Revisar fecha/estado",IF(AND(ISNUMBER(D102),D102&gt;=TODAY(),D102&lt;=TODAY()+$T$10,L102="Pendiente"),"Confirmar antes de salida","")))),"Revisar datos"))))</f>
        <v/>
      </c>
      <c r="P102">
        <f>'Parámetros'!A102</f>
        <v/>
      </c>
      <c r="Q102">
        <f>'Parámetros'!C102</f>
        <v/>
      </c>
      <c r="R102">
        <f>'Parámetros'!E102</f>
        <v/>
      </c>
      <c r="S102">
        <f>'Parámetros'!G102</f>
        <v/>
      </c>
      <c r="T102">
        <f>'Parámetros'!K102</f>
        <v/>
      </c>
    </row>
    <row r="103">
      <c r="A103" s="18" t="n"/>
      <c r="B103" s="18" t="n"/>
      <c r="C103" s="36" t="n"/>
      <c r="D103" s="36" t="n"/>
      <c r="E103" s="18" t="n"/>
      <c r="F103" s="18" t="n"/>
      <c r="G103" s="20" t="n"/>
      <c r="H103" s="20" t="n"/>
      <c r="I103" s="37" t="n"/>
      <c r="J103" s="18" t="n"/>
      <c r="K103" s="18" t="n"/>
      <c r="L103" s="18" t="n"/>
      <c r="M103" s="24">
        <f>IF(OR(A103="",D103=""),"",IFERROR(D103-TODAY(),""))</f>
        <v/>
      </c>
      <c r="N103" s="25">
        <f>IF(COUNTA(A103:L103)=0,"",IF(A103="","Falta expediente",IF(COUNTBLANK(A103:L103)&gt;0,"Completar datos",IFERROR(IF(L103="Cancelada","Comprobar cierre",IF(L103="Revisión","Revisión humana",IF(AND(ISNUMBER(D103),D103&lt;TODAY(),L103&lt;&gt;"Finalizada"),"Revisar fecha/estado",IF(AND(ISNUMBER(D103),D103&gt;=TODAY(),D103&lt;=TODAY()+$T$10,L103="Pendiente"),"Confirmar antes de salida","")))),"Revisar datos"))))</f>
        <v/>
      </c>
      <c r="P103">
        <f>'Parámetros'!A103</f>
        <v/>
      </c>
      <c r="Q103">
        <f>'Parámetros'!C103</f>
        <v/>
      </c>
      <c r="R103">
        <f>'Parámetros'!E103</f>
        <v/>
      </c>
      <c r="S103">
        <f>'Parámetros'!G103</f>
        <v/>
      </c>
      <c r="T103">
        <f>'Parámetros'!K103</f>
        <v/>
      </c>
    </row>
    <row r="104">
      <c r="A104" s="18" t="n"/>
      <c r="B104" s="18" t="n"/>
      <c r="C104" s="36" t="n"/>
      <c r="D104" s="36" t="n"/>
      <c r="E104" s="18" t="n"/>
      <c r="F104" s="18" t="n"/>
      <c r="G104" s="20" t="n"/>
      <c r="H104" s="20" t="n"/>
      <c r="I104" s="37" t="n"/>
      <c r="J104" s="18" t="n"/>
      <c r="K104" s="18" t="n"/>
      <c r="L104" s="18" t="n"/>
      <c r="M104" s="22">
        <f>IF(OR(A104="",D104=""),"",IFERROR(D104-TODAY(),""))</f>
        <v/>
      </c>
      <c r="N104" s="23">
        <f>IF(COUNTA(A104:L104)=0,"",IF(A104="","Falta expediente",IF(COUNTBLANK(A104:L104)&gt;0,"Completar datos",IFERROR(IF(L104="Cancelada","Comprobar cierre",IF(L104="Revisión","Revisión humana",IF(AND(ISNUMBER(D104),D104&lt;TODAY(),L104&lt;&gt;"Finalizada"),"Revisar fecha/estado",IF(AND(ISNUMBER(D104),D104&gt;=TODAY(),D104&lt;=TODAY()+$T$10,L104="Pendiente"),"Confirmar antes de salida","")))),"Revisar datos"))))</f>
        <v/>
      </c>
      <c r="P104">
        <f>'Parámetros'!A104</f>
        <v/>
      </c>
      <c r="Q104">
        <f>'Parámetros'!C104</f>
        <v/>
      </c>
      <c r="R104">
        <f>'Parámetros'!E104</f>
        <v/>
      </c>
      <c r="S104">
        <f>'Parámetros'!G104</f>
        <v/>
      </c>
      <c r="T104">
        <f>'Parámetros'!K104</f>
        <v/>
      </c>
    </row>
    <row r="105">
      <c r="A105" s="18" t="n"/>
      <c r="B105" s="18" t="n"/>
      <c r="C105" s="36" t="n"/>
      <c r="D105" s="36" t="n"/>
      <c r="E105" s="18" t="n"/>
      <c r="F105" s="18" t="n"/>
      <c r="G105" s="20" t="n"/>
      <c r="H105" s="20" t="n"/>
      <c r="I105" s="37" t="n"/>
      <c r="J105" s="18" t="n"/>
      <c r="K105" s="18" t="n"/>
      <c r="L105" s="18" t="n"/>
      <c r="M105" s="24">
        <f>IF(OR(A105="",D105=""),"",IFERROR(D105-TODAY(),""))</f>
        <v/>
      </c>
      <c r="N105" s="25">
        <f>IF(COUNTA(A105:L105)=0,"",IF(A105="","Falta expediente",IF(COUNTBLANK(A105:L105)&gt;0,"Completar datos",IFERROR(IF(L105="Cancelada","Comprobar cierre",IF(L105="Revisión","Revisión humana",IF(AND(ISNUMBER(D105),D105&lt;TODAY(),L105&lt;&gt;"Finalizada"),"Revisar fecha/estado",IF(AND(ISNUMBER(D105),D105&gt;=TODAY(),D105&lt;=TODAY()+$T$10,L105="Pendiente"),"Confirmar antes de salida","")))),"Revisar datos"))))</f>
        <v/>
      </c>
      <c r="P105">
        <f>'Parámetros'!A105</f>
        <v/>
      </c>
      <c r="Q105">
        <f>'Parámetros'!C105</f>
        <v/>
      </c>
      <c r="R105">
        <f>'Parámetros'!E105</f>
        <v/>
      </c>
      <c r="S105">
        <f>'Parámetros'!G105</f>
        <v/>
      </c>
      <c r="T105">
        <f>'Parámetros'!K105</f>
        <v/>
      </c>
    </row>
    <row r="106">
      <c r="A106" s="18" t="n"/>
      <c r="B106" s="18" t="n"/>
      <c r="C106" s="36" t="n"/>
      <c r="D106" s="36" t="n"/>
      <c r="E106" s="18" t="n"/>
      <c r="F106" s="18" t="n"/>
      <c r="G106" s="20" t="n"/>
      <c r="H106" s="20" t="n"/>
      <c r="I106" s="37" t="n"/>
      <c r="J106" s="18" t="n"/>
      <c r="K106" s="18" t="n"/>
      <c r="L106" s="18" t="n"/>
      <c r="M106" s="22">
        <f>IF(OR(A106="",D106=""),"",IFERROR(D106-TODAY(),""))</f>
        <v/>
      </c>
      <c r="N106" s="23">
        <f>IF(COUNTA(A106:L106)=0,"",IF(A106="","Falta expediente",IF(COUNTBLANK(A106:L106)&gt;0,"Completar datos",IFERROR(IF(L106="Cancelada","Comprobar cierre",IF(L106="Revisión","Revisión humana",IF(AND(ISNUMBER(D106),D106&lt;TODAY(),L106&lt;&gt;"Finalizada"),"Revisar fecha/estado",IF(AND(ISNUMBER(D106),D106&gt;=TODAY(),D106&lt;=TODAY()+$T$10,L106="Pendiente"),"Confirmar antes de salida","")))),"Revisar datos"))))</f>
        <v/>
      </c>
      <c r="P106">
        <f>'Parámetros'!A106</f>
        <v/>
      </c>
      <c r="Q106">
        <f>'Parámetros'!C106</f>
        <v/>
      </c>
      <c r="R106">
        <f>'Parámetros'!E106</f>
        <v/>
      </c>
      <c r="S106">
        <f>'Parámetros'!G106</f>
        <v/>
      </c>
      <c r="T106">
        <f>'Parámetros'!K106</f>
        <v/>
      </c>
    </row>
    <row r="107">
      <c r="A107" s="18" t="n"/>
      <c r="B107" s="18" t="n"/>
      <c r="C107" s="36" t="n"/>
      <c r="D107" s="36" t="n"/>
      <c r="E107" s="18" t="n"/>
      <c r="F107" s="18" t="n"/>
      <c r="G107" s="20" t="n"/>
      <c r="H107" s="20" t="n"/>
      <c r="I107" s="37" t="n"/>
      <c r="J107" s="18" t="n"/>
      <c r="K107" s="18" t="n"/>
      <c r="L107" s="18" t="n"/>
      <c r="M107" s="24">
        <f>IF(OR(A107="",D107=""),"",IFERROR(D107-TODAY(),""))</f>
        <v/>
      </c>
      <c r="N107" s="25">
        <f>IF(COUNTA(A107:L107)=0,"",IF(A107="","Falta expediente",IF(COUNTBLANK(A107:L107)&gt;0,"Completar datos",IFERROR(IF(L107="Cancelada","Comprobar cierre",IF(L107="Revisión","Revisión humana",IF(AND(ISNUMBER(D107),D107&lt;TODAY(),L107&lt;&gt;"Finalizada"),"Revisar fecha/estado",IF(AND(ISNUMBER(D107),D107&gt;=TODAY(),D107&lt;=TODAY()+$T$10,L107="Pendiente"),"Confirmar antes de salida","")))),"Revisar datos"))))</f>
        <v/>
      </c>
      <c r="P107">
        <f>'Parámetros'!A107</f>
        <v/>
      </c>
      <c r="Q107">
        <f>'Parámetros'!C107</f>
        <v/>
      </c>
      <c r="R107">
        <f>'Parámetros'!E107</f>
        <v/>
      </c>
      <c r="S107">
        <f>'Parámetros'!G107</f>
        <v/>
      </c>
      <c r="T107">
        <f>'Parámetros'!K107</f>
        <v/>
      </c>
    </row>
    <row r="108">
      <c r="A108" s="18" t="n"/>
      <c r="B108" s="18" t="n"/>
      <c r="C108" s="36" t="n"/>
      <c r="D108" s="36" t="n"/>
      <c r="E108" s="18" t="n"/>
      <c r="F108" s="18" t="n"/>
      <c r="G108" s="20" t="n"/>
      <c r="H108" s="20" t="n"/>
      <c r="I108" s="37" t="n"/>
      <c r="J108" s="18" t="n"/>
      <c r="K108" s="18" t="n"/>
      <c r="L108" s="18" t="n"/>
      <c r="M108" s="22">
        <f>IF(OR(A108="",D108=""),"",IFERROR(D108-TODAY(),""))</f>
        <v/>
      </c>
      <c r="N108" s="23">
        <f>IF(COUNTA(A108:L108)=0,"",IF(A108="","Falta expediente",IF(COUNTBLANK(A108:L108)&gt;0,"Completar datos",IFERROR(IF(L108="Cancelada","Comprobar cierre",IF(L108="Revisión","Revisión humana",IF(AND(ISNUMBER(D108),D108&lt;TODAY(),L108&lt;&gt;"Finalizada"),"Revisar fecha/estado",IF(AND(ISNUMBER(D108),D108&gt;=TODAY(),D108&lt;=TODAY()+$T$10,L108="Pendiente"),"Confirmar antes de salida","")))),"Revisar datos"))))</f>
        <v/>
      </c>
      <c r="P108">
        <f>'Parámetros'!A108</f>
        <v/>
      </c>
      <c r="Q108">
        <f>'Parámetros'!C108</f>
        <v/>
      </c>
      <c r="R108">
        <f>'Parámetros'!E108</f>
        <v/>
      </c>
      <c r="S108">
        <f>'Parámetros'!G108</f>
        <v/>
      </c>
      <c r="T108">
        <f>'Parámetros'!K108</f>
        <v/>
      </c>
    </row>
    <row r="109">
      <c r="A109" s="18" t="n"/>
      <c r="B109" s="18" t="n"/>
      <c r="C109" s="36" t="n"/>
      <c r="D109" s="36" t="n"/>
      <c r="E109" s="18" t="n"/>
      <c r="F109" s="18" t="n"/>
      <c r="G109" s="20" t="n"/>
      <c r="H109" s="20" t="n"/>
      <c r="I109" s="37" t="n"/>
      <c r="J109" s="18" t="n"/>
      <c r="K109" s="18" t="n"/>
      <c r="L109" s="18" t="n"/>
      <c r="M109" s="24">
        <f>IF(OR(A109="",D109=""),"",IFERROR(D109-TODAY(),""))</f>
        <v/>
      </c>
      <c r="N109" s="25">
        <f>IF(COUNTA(A109:L109)=0,"",IF(A109="","Falta expediente",IF(COUNTBLANK(A109:L109)&gt;0,"Completar datos",IFERROR(IF(L109="Cancelada","Comprobar cierre",IF(L109="Revisión","Revisión humana",IF(AND(ISNUMBER(D109),D109&lt;TODAY(),L109&lt;&gt;"Finalizada"),"Revisar fecha/estado",IF(AND(ISNUMBER(D109),D109&gt;=TODAY(),D109&lt;=TODAY()+$T$10,L109="Pendiente"),"Confirmar antes de salida","")))),"Revisar datos"))))</f>
        <v/>
      </c>
      <c r="P109">
        <f>'Parámetros'!A109</f>
        <v/>
      </c>
      <c r="Q109">
        <f>'Parámetros'!C109</f>
        <v/>
      </c>
      <c r="R109">
        <f>'Parámetros'!E109</f>
        <v/>
      </c>
      <c r="S109">
        <f>'Parámetros'!G109</f>
        <v/>
      </c>
      <c r="T109">
        <f>'Parámetros'!K109</f>
        <v/>
      </c>
    </row>
    <row r="110">
      <c r="A110" s="18" t="n"/>
      <c r="B110" s="18" t="n"/>
      <c r="C110" s="36" t="n"/>
      <c r="D110" s="36" t="n"/>
      <c r="E110" s="18" t="n"/>
      <c r="F110" s="18" t="n"/>
      <c r="G110" s="20" t="n"/>
      <c r="H110" s="20" t="n"/>
      <c r="I110" s="37" t="n"/>
      <c r="J110" s="18" t="n"/>
      <c r="K110" s="18" t="n"/>
      <c r="L110" s="18" t="n"/>
      <c r="M110" s="22">
        <f>IF(OR(A110="",D110=""),"",IFERROR(D110-TODAY(),""))</f>
        <v/>
      </c>
      <c r="N110" s="23">
        <f>IF(COUNTA(A110:L110)=0,"",IF(A110="","Falta expediente",IF(COUNTBLANK(A110:L110)&gt;0,"Completar datos",IFERROR(IF(L110="Cancelada","Comprobar cierre",IF(L110="Revisión","Revisión humana",IF(AND(ISNUMBER(D110),D110&lt;TODAY(),L110&lt;&gt;"Finalizada"),"Revisar fecha/estado",IF(AND(ISNUMBER(D110),D110&gt;=TODAY(),D110&lt;=TODAY()+$T$10,L110="Pendiente"),"Confirmar antes de salida","")))),"Revisar datos"))))</f>
        <v/>
      </c>
      <c r="P110">
        <f>'Parámetros'!A110</f>
        <v/>
      </c>
      <c r="Q110">
        <f>'Parámetros'!C110</f>
        <v/>
      </c>
      <c r="R110">
        <f>'Parámetros'!E110</f>
        <v/>
      </c>
      <c r="S110">
        <f>'Parámetros'!G110</f>
        <v/>
      </c>
      <c r="T110">
        <f>'Parámetros'!K110</f>
        <v/>
      </c>
    </row>
    <row r="111">
      <c r="A111" s="18" t="n"/>
      <c r="B111" s="18" t="n"/>
      <c r="C111" s="36" t="n"/>
      <c r="D111" s="36" t="n"/>
      <c r="E111" s="18" t="n"/>
      <c r="F111" s="18" t="n"/>
      <c r="G111" s="20" t="n"/>
      <c r="H111" s="20" t="n"/>
      <c r="I111" s="37" t="n"/>
      <c r="J111" s="18" t="n"/>
      <c r="K111" s="18" t="n"/>
      <c r="L111" s="18" t="n"/>
      <c r="M111" s="24">
        <f>IF(OR(A111="",D111=""),"",IFERROR(D111-TODAY(),""))</f>
        <v/>
      </c>
      <c r="N111" s="25">
        <f>IF(COUNTA(A111:L111)=0,"",IF(A111="","Falta expediente",IF(COUNTBLANK(A111:L111)&gt;0,"Completar datos",IFERROR(IF(L111="Cancelada","Comprobar cierre",IF(L111="Revisión","Revisión humana",IF(AND(ISNUMBER(D111),D111&lt;TODAY(),L111&lt;&gt;"Finalizada"),"Revisar fecha/estado",IF(AND(ISNUMBER(D111),D111&gt;=TODAY(),D111&lt;=TODAY()+$T$10,L111="Pendiente"),"Confirmar antes de salida","")))),"Revisar datos"))))</f>
        <v/>
      </c>
      <c r="P111">
        <f>'Parámetros'!A111</f>
        <v/>
      </c>
      <c r="Q111">
        <f>'Parámetros'!C111</f>
        <v/>
      </c>
      <c r="R111">
        <f>'Parámetros'!E111</f>
        <v/>
      </c>
      <c r="S111">
        <f>'Parámetros'!G111</f>
        <v/>
      </c>
      <c r="T111">
        <f>'Parámetros'!K111</f>
        <v/>
      </c>
    </row>
    <row r="112">
      <c r="A112" s="18" t="n"/>
      <c r="B112" s="18" t="n"/>
      <c r="C112" s="36" t="n"/>
      <c r="D112" s="36" t="n"/>
      <c r="E112" s="18" t="n"/>
      <c r="F112" s="18" t="n"/>
      <c r="G112" s="20" t="n"/>
      <c r="H112" s="20" t="n"/>
      <c r="I112" s="37" t="n"/>
      <c r="J112" s="18" t="n"/>
      <c r="K112" s="18" t="n"/>
      <c r="L112" s="18" t="n"/>
      <c r="M112" s="22">
        <f>IF(OR(A112="",D112=""),"",IFERROR(D112-TODAY(),""))</f>
        <v/>
      </c>
      <c r="N112" s="23">
        <f>IF(COUNTA(A112:L112)=0,"",IF(A112="","Falta expediente",IF(COUNTBLANK(A112:L112)&gt;0,"Completar datos",IFERROR(IF(L112="Cancelada","Comprobar cierre",IF(L112="Revisión","Revisión humana",IF(AND(ISNUMBER(D112),D112&lt;TODAY(),L112&lt;&gt;"Finalizada"),"Revisar fecha/estado",IF(AND(ISNUMBER(D112),D112&gt;=TODAY(),D112&lt;=TODAY()+$T$10,L112="Pendiente"),"Confirmar antes de salida","")))),"Revisar datos"))))</f>
        <v/>
      </c>
      <c r="P112">
        <f>'Parámetros'!A112</f>
        <v/>
      </c>
      <c r="Q112">
        <f>'Parámetros'!C112</f>
        <v/>
      </c>
      <c r="R112">
        <f>'Parámetros'!E112</f>
        <v/>
      </c>
      <c r="S112">
        <f>'Parámetros'!G112</f>
        <v/>
      </c>
      <c r="T112">
        <f>'Parámetros'!K112</f>
        <v/>
      </c>
    </row>
    <row r="113">
      <c r="A113" s="18" t="n"/>
      <c r="B113" s="18" t="n"/>
      <c r="C113" s="36" t="n"/>
      <c r="D113" s="36" t="n"/>
      <c r="E113" s="18" t="n"/>
      <c r="F113" s="18" t="n"/>
      <c r="G113" s="20" t="n"/>
      <c r="H113" s="20" t="n"/>
      <c r="I113" s="37" t="n"/>
      <c r="J113" s="18" t="n"/>
      <c r="K113" s="18" t="n"/>
      <c r="L113" s="18" t="n"/>
      <c r="M113" s="24">
        <f>IF(OR(A113="",D113=""),"",IFERROR(D113-TODAY(),""))</f>
        <v/>
      </c>
      <c r="N113" s="25">
        <f>IF(COUNTA(A113:L113)=0,"",IF(A113="","Falta expediente",IF(COUNTBLANK(A113:L113)&gt;0,"Completar datos",IFERROR(IF(L113="Cancelada","Comprobar cierre",IF(L113="Revisión","Revisión humana",IF(AND(ISNUMBER(D113),D113&lt;TODAY(),L113&lt;&gt;"Finalizada"),"Revisar fecha/estado",IF(AND(ISNUMBER(D113),D113&gt;=TODAY(),D113&lt;=TODAY()+$T$10,L113="Pendiente"),"Confirmar antes de salida","")))),"Revisar datos"))))</f>
        <v/>
      </c>
      <c r="P113">
        <f>'Parámetros'!A113</f>
        <v/>
      </c>
      <c r="Q113">
        <f>'Parámetros'!C113</f>
        <v/>
      </c>
      <c r="R113">
        <f>'Parámetros'!E113</f>
        <v/>
      </c>
      <c r="S113">
        <f>'Parámetros'!G113</f>
        <v/>
      </c>
      <c r="T113">
        <f>'Parámetros'!K113</f>
        <v/>
      </c>
    </row>
    <row r="114">
      <c r="A114" s="18" t="n"/>
      <c r="B114" s="18" t="n"/>
      <c r="C114" s="36" t="n"/>
      <c r="D114" s="36" t="n"/>
      <c r="E114" s="18" t="n"/>
      <c r="F114" s="18" t="n"/>
      <c r="G114" s="20" t="n"/>
      <c r="H114" s="20" t="n"/>
      <c r="I114" s="37" t="n"/>
      <c r="J114" s="18" t="n"/>
      <c r="K114" s="18" t="n"/>
      <c r="L114" s="18" t="n"/>
      <c r="M114" s="22">
        <f>IF(OR(A114="",D114=""),"",IFERROR(D114-TODAY(),""))</f>
        <v/>
      </c>
      <c r="N114" s="23">
        <f>IF(COUNTA(A114:L114)=0,"",IF(A114="","Falta expediente",IF(COUNTBLANK(A114:L114)&gt;0,"Completar datos",IFERROR(IF(L114="Cancelada","Comprobar cierre",IF(L114="Revisión","Revisión humana",IF(AND(ISNUMBER(D114),D114&lt;TODAY(),L114&lt;&gt;"Finalizada"),"Revisar fecha/estado",IF(AND(ISNUMBER(D114),D114&gt;=TODAY(),D114&lt;=TODAY()+$T$10,L114="Pendiente"),"Confirmar antes de salida","")))),"Revisar datos"))))</f>
        <v/>
      </c>
      <c r="P114">
        <f>'Parámetros'!A114</f>
        <v/>
      </c>
      <c r="Q114">
        <f>'Parámetros'!C114</f>
        <v/>
      </c>
      <c r="R114">
        <f>'Parámetros'!E114</f>
        <v/>
      </c>
      <c r="S114">
        <f>'Parámetros'!G114</f>
        <v/>
      </c>
      <c r="T114">
        <f>'Parámetros'!K114</f>
        <v/>
      </c>
    </row>
    <row r="115">
      <c r="A115" s="18" t="n"/>
      <c r="B115" s="18" t="n"/>
      <c r="C115" s="36" t="n"/>
      <c r="D115" s="36" t="n"/>
      <c r="E115" s="18" t="n"/>
      <c r="F115" s="18" t="n"/>
      <c r="G115" s="20" t="n"/>
      <c r="H115" s="20" t="n"/>
      <c r="I115" s="37" t="n"/>
      <c r="J115" s="18" t="n"/>
      <c r="K115" s="18" t="n"/>
      <c r="L115" s="18" t="n"/>
      <c r="M115" s="24">
        <f>IF(OR(A115="",D115=""),"",IFERROR(D115-TODAY(),""))</f>
        <v/>
      </c>
      <c r="N115" s="25">
        <f>IF(COUNTA(A115:L115)=0,"",IF(A115="","Falta expediente",IF(COUNTBLANK(A115:L115)&gt;0,"Completar datos",IFERROR(IF(L115="Cancelada","Comprobar cierre",IF(L115="Revisión","Revisión humana",IF(AND(ISNUMBER(D115),D115&lt;TODAY(),L115&lt;&gt;"Finalizada"),"Revisar fecha/estado",IF(AND(ISNUMBER(D115),D115&gt;=TODAY(),D115&lt;=TODAY()+$T$10,L115="Pendiente"),"Confirmar antes de salida","")))),"Revisar datos"))))</f>
        <v/>
      </c>
      <c r="P115">
        <f>'Parámetros'!A115</f>
        <v/>
      </c>
      <c r="Q115">
        <f>'Parámetros'!C115</f>
        <v/>
      </c>
      <c r="R115">
        <f>'Parámetros'!E115</f>
        <v/>
      </c>
      <c r="S115">
        <f>'Parámetros'!G115</f>
        <v/>
      </c>
      <c r="T115">
        <f>'Parámetros'!K115</f>
        <v/>
      </c>
    </row>
    <row r="116">
      <c r="A116" s="18" t="n"/>
      <c r="B116" s="18" t="n"/>
      <c r="C116" s="36" t="n"/>
      <c r="D116" s="36" t="n"/>
      <c r="E116" s="18" t="n"/>
      <c r="F116" s="18" t="n"/>
      <c r="G116" s="20" t="n"/>
      <c r="H116" s="20" t="n"/>
      <c r="I116" s="37" t="n"/>
      <c r="J116" s="18" t="n"/>
      <c r="K116" s="18" t="n"/>
      <c r="L116" s="18" t="n"/>
      <c r="M116" s="22">
        <f>IF(OR(A116="",D116=""),"",IFERROR(D116-TODAY(),""))</f>
        <v/>
      </c>
      <c r="N116" s="23">
        <f>IF(COUNTA(A116:L116)=0,"",IF(A116="","Falta expediente",IF(COUNTBLANK(A116:L116)&gt;0,"Completar datos",IFERROR(IF(L116="Cancelada","Comprobar cierre",IF(L116="Revisión","Revisión humana",IF(AND(ISNUMBER(D116),D116&lt;TODAY(),L116&lt;&gt;"Finalizada"),"Revisar fecha/estado",IF(AND(ISNUMBER(D116),D116&gt;=TODAY(),D116&lt;=TODAY()+$T$10,L116="Pendiente"),"Confirmar antes de salida","")))),"Revisar datos"))))</f>
        <v/>
      </c>
      <c r="P116">
        <f>'Parámetros'!A116</f>
        <v/>
      </c>
      <c r="Q116">
        <f>'Parámetros'!C116</f>
        <v/>
      </c>
      <c r="R116">
        <f>'Parámetros'!E116</f>
        <v/>
      </c>
      <c r="S116">
        <f>'Parámetros'!G116</f>
        <v/>
      </c>
      <c r="T116">
        <f>'Parámetros'!K116</f>
        <v/>
      </c>
    </row>
    <row r="117">
      <c r="A117" s="18" t="n"/>
      <c r="B117" s="18" t="n"/>
      <c r="C117" s="36" t="n"/>
      <c r="D117" s="36" t="n"/>
      <c r="E117" s="18" t="n"/>
      <c r="F117" s="18" t="n"/>
      <c r="G117" s="20" t="n"/>
      <c r="H117" s="20" t="n"/>
      <c r="I117" s="37" t="n"/>
      <c r="J117" s="18" t="n"/>
      <c r="K117" s="18" t="n"/>
      <c r="L117" s="18" t="n"/>
      <c r="M117" s="24">
        <f>IF(OR(A117="",D117=""),"",IFERROR(D117-TODAY(),""))</f>
        <v/>
      </c>
      <c r="N117" s="25">
        <f>IF(COUNTA(A117:L117)=0,"",IF(A117="","Falta expediente",IF(COUNTBLANK(A117:L117)&gt;0,"Completar datos",IFERROR(IF(L117="Cancelada","Comprobar cierre",IF(L117="Revisión","Revisión humana",IF(AND(ISNUMBER(D117),D117&lt;TODAY(),L117&lt;&gt;"Finalizada"),"Revisar fecha/estado",IF(AND(ISNUMBER(D117),D117&gt;=TODAY(),D117&lt;=TODAY()+$T$10,L117="Pendiente"),"Confirmar antes de salida","")))),"Revisar datos"))))</f>
        <v/>
      </c>
      <c r="P117">
        <f>'Parámetros'!A117</f>
        <v/>
      </c>
      <c r="Q117">
        <f>'Parámetros'!C117</f>
        <v/>
      </c>
      <c r="R117">
        <f>'Parámetros'!E117</f>
        <v/>
      </c>
      <c r="S117">
        <f>'Parámetros'!G117</f>
        <v/>
      </c>
      <c r="T117">
        <f>'Parámetros'!K117</f>
        <v/>
      </c>
    </row>
    <row r="118">
      <c r="A118" s="18" t="n"/>
      <c r="B118" s="18" t="n"/>
      <c r="C118" s="36" t="n"/>
      <c r="D118" s="36" t="n"/>
      <c r="E118" s="18" t="n"/>
      <c r="F118" s="18" t="n"/>
      <c r="G118" s="20" t="n"/>
      <c r="H118" s="20" t="n"/>
      <c r="I118" s="37" t="n"/>
      <c r="J118" s="18" t="n"/>
      <c r="K118" s="18" t="n"/>
      <c r="L118" s="18" t="n"/>
      <c r="M118" s="22">
        <f>IF(OR(A118="",D118=""),"",IFERROR(D118-TODAY(),""))</f>
        <v/>
      </c>
      <c r="N118" s="23">
        <f>IF(COUNTA(A118:L118)=0,"",IF(A118="","Falta expediente",IF(COUNTBLANK(A118:L118)&gt;0,"Completar datos",IFERROR(IF(L118="Cancelada","Comprobar cierre",IF(L118="Revisión","Revisión humana",IF(AND(ISNUMBER(D118),D118&lt;TODAY(),L118&lt;&gt;"Finalizada"),"Revisar fecha/estado",IF(AND(ISNUMBER(D118),D118&gt;=TODAY(),D118&lt;=TODAY()+$T$10,L118="Pendiente"),"Confirmar antes de salida","")))),"Revisar datos"))))</f>
        <v/>
      </c>
      <c r="P118">
        <f>'Parámetros'!A118</f>
        <v/>
      </c>
      <c r="Q118">
        <f>'Parámetros'!C118</f>
        <v/>
      </c>
      <c r="R118">
        <f>'Parámetros'!E118</f>
        <v/>
      </c>
      <c r="S118">
        <f>'Parámetros'!G118</f>
        <v/>
      </c>
      <c r="T118">
        <f>'Parámetros'!K118</f>
        <v/>
      </c>
    </row>
    <row r="119">
      <c r="A119" s="18" t="n"/>
      <c r="B119" s="18" t="n"/>
      <c r="C119" s="36" t="n"/>
      <c r="D119" s="36" t="n"/>
      <c r="E119" s="18" t="n"/>
      <c r="F119" s="18" t="n"/>
      <c r="G119" s="20" t="n"/>
      <c r="H119" s="20" t="n"/>
      <c r="I119" s="37" t="n"/>
      <c r="J119" s="18" t="n"/>
      <c r="K119" s="18" t="n"/>
      <c r="L119" s="18" t="n"/>
      <c r="M119" s="24">
        <f>IF(OR(A119="",D119=""),"",IFERROR(D119-TODAY(),""))</f>
        <v/>
      </c>
      <c r="N119" s="25">
        <f>IF(COUNTA(A119:L119)=0,"",IF(A119="","Falta expediente",IF(COUNTBLANK(A119:L119)&gt;0,"Completar datos",IFERROR(IF(L119="Cancelada","Comprobar cierre",IF(L119="Revisión","Revisión humana",IF(AND(ISNUMBER(D119),D119&lt;TODAY(),L119&lt;&gt;"Finalizada"),"Revisar fecha/estado",IF(AND(ISNUMBER(D119),D119&gt;=TODAY(),D119&lt;=TODAY()+$T$10,L119="Pendiente"),"Confirmar antes de salida","")))),"Revisar datos"))))</f>
        <v/>
      </c>
      <c r="P119">
        <f>'Parámetros'!A119</f>
        <v/>
      </c>
      <c r="Q119">
        <f>'Parámetros'!C119</f>
        <v/>
      </c>
      <c r="R119">
        <f>'Parámetros'!E119</f>
        <v/>
      </c>
      <c r="S119">
        <f>'Parámetros'!G119</f>
        <v/>
      </c>
      <c r="T119">
        <f>'Parámetros'!K119</f>
        <v/>
      </c>
    </row>
    <row r="120">
      <c r="A120" s="18" t="n"/>
      <c r="B120" s="18" t="n"/>
      <c r="C120" s="36" t="n"/>
      <c r="D120" s="36" t="n"/>
      <c r="E120" s="18" t="n"/>
      <c r="F120" s="18" t="n"/>
      <c r="G120" s="20" t="n"/>
      <c r="H120" s="20" t="n"/>
      <c r="I120" s="37" t="n"/>
      <c r="J120" s="18" t="n"/>
      <c r="K120" s="18" t="n"/>
      <c r="L120" s="18" t="n"/>
      <c r="M120" s="22">
        <f>IF(OR(A120="",D120=""),"",IFERROR(D120-TODAY(),""))</f>
        <v/>
      </c>
      <c r="N120" s="23">
        <f>IF(COUNTA(A120:L120)=0,"",IF(A120="","Falta expediente",IF(COUNTBLANK(A120:L120)&gt;0,"Completar datos",IFERROR(IF(L120="Cancelada","Comprobar cierre",IF(L120="Revisión","Revisión humana",IF(AND(ISNUMBER(D120),D120&lt;TODAY(),L120&lt;&gt;"Finalizada"),"Revisar fecha/estado",IF(AND(ISNUMBER(D120),D120&gt;=TODAY(),D120&lt;=TODAY()+$T$10,L120="Pendiente"),"Confirmar antes de salida","")))),"Revisar datos"))))</f>
        <v/>
      </c>
      <c r="P120">
        <f>'Parámetros'!A120</f>
        <v/>
      </c>
      <c r="Q120">
        <f>'Parámetros'!C120</f>
        <v/>
      </c>
      <c r="R120">
        <f>'Parámetros'!E120</f>
        <v/>
      </c>
      <c r="S120">
        <f>'Parámetros'!G120</f>
        <v/>
      </c>
      <c r="T120">
        <f>'Parámetros'!K120</f>
        <v/>
      </c>
    </row>
    <row r="121">
      <c r="A121" s="18" t="n"/>
      <c r="B121" s="18" t="n"/>
      <c r="C121" s="36" t="n"/>
      <c r="D121" s="36" t="n"/>
      <c r="E121" s="18" t="n"/>
      <c r="F121" s="18" t="n"/>
      <c r="G121" s="20" t="n"/>
      <c r="H121" s="20" t="n"/>
      <c r="I121" s="37" t="n"/>
      <c r="J121" s="18" t="n"/>
      <c r="K121" s="18" t="n"/>
      <c r="L121" s="18" t="n"/>
      <c r="M121" s="24">
        <f>IF(OR(A121="",D121=""),"",IFERROR(D121-TODAY(),""))</f>
        <v/>
      </c>
      <c r="N121" s="25">
        <f>IF(COUNTA(A121:L121)=0,"",IF(A121="","Falta expediente",IF(COUNTBLANK(A121:L121)&gt;0,"Completar datos",IFERROR(IF(L121="Cancelada","Comprobar cierre",IF(L121="Revisión","Revisión humana",IF(AND(ISNUMBER(D121),D121&lt;TODAY(),L121&lt;&gt;"Finalizada"),"Revisar fecha/estado",IF(AND(ISNUMBER(D121),D121&gt;=TODAY(),D121&lt;=TODAY()+$T$10,L121="Pendiente"),"Confirmar antes de salida","")))),"Revisar datos"))))</f>
        <v/>
      </c>
      <c r="P121">
        <f>'Parámetros'!A121</f>
        <v/>
      </c>
      <c r="Q121">
        <f>'Parámetros'!C121</f>
        <v/>
      </c>
      <c r="R121">
        <f>'Parámetros'!E121</f>
        <v/>
      </c>
      <c r="S121">
        <f>'Parámetros'!G121</f>
        <v/>
      </c>
      <c r="T121">
        <f>'Parámetros'!K121</f>
        <v/>
      </c>
    </row>
    <row r="122">
      <c r="A122" s="18" t="n"/>
      <c r="B122" s="18" t="n"/>
      <c r="C122" s="36" t="n"/>
      <c r="D122" s="36" t="n"/>
      <c r="E122" s="18" t="n"/>
      <c r="F122" s="18" t="n"/>
      <c r="G122" s="20" t="n"/>
      <c r="H122" s="20" t="n"/>
      <c r="I122" s="37" t="n"/>
      <c r="J122" s="18" t="n"/>
      <c r="K122" s="18" t="n"/>
      <c r="L122" s="18" t="n"/>
      <c r="M122" s="22">
        <f>IF(OR(A122="",D122=""),"",IFERROR(D122-TODAY(),""))</f>
        <v/>
      </c>
      <c r="N122" s="23">
        <f>IF(COUNTA(A122:L122)=0,"",IF(A122="","Falta expediente",IF(COUNTBLANK(A122:L122)&gt;0,"Completar datos",IFERROR(IF(L122="Cancelada","Comprobar cierre",IF(L122="Revisión","Revisión humana",IF(AND(ISNUMBER(D122),D122&lt;TODAY(),L122&lt;&gt;"Finalizada"),"Revisar fecha/estado",IF(AND(ISNUMBER(D122),D122&gt;=TODAY(),D122&lt;=TODAY()+$T$10,L122="Pendiente"),"Confirmar antes de salida","")))),"Revisar datos"))))</f>
        <v/>
      </c>
      <c r="P122">
        <f>'Parámetros'!A122</f>
        <v/>
      </c>
      <c r="Q122">
        <f>'Parámetros'!C122</f>
        <v/>
      </c>
      <c r="R122">
        <f>'Parámetros'!E122</f>
        <v/>
      </c>
      <c r="S122">
        <f>'Parámetros'!G122</f>
        <v/>
      </c>
      <c r="T122">
        <f>'Parámetros'!K122</f>
        <v/>
      </c>
    </row>
    <row r="123">
      <c r="A123" s="18" t="n"/>
      <c r="B123" s="18" t="n"/>
      <c r="C123" s="36" t="n"/>
      <c r="D123" s="36" t="n"/>
      <c r="E123" s="18" t="n"/>
      <c r="F123" s="18" t="n"/>
      <c r="G123" s="20" t="n"/>
      <c r="H123" s="20" t="n"/>
      <c r="I123" s="37" t="n"/>
      <c r="J123" s="18" t="n"/>
      <c r="K123" s="18" t="n"/>
      <c r="L123" s="18" t="n"/>
      <c r="M123" s="24">
        <f>IF(OR(A123="",D123=""),"",IFERROR(D123-TODAY(),""))</f>
        <v/>
      </c>
      <c r="N123" s="25">
        <f>IF(COUNTA(A123:L123)=0,"",IF(A123="","Falta expediente",IF(COUNTBLANK(A123:L123)&gt;0,"Completar datos",IFERROR(IF(L123="Cancelada","Comprobar cierre",IF(L123="Revisión","Revisión humana",IF(AND(ISNUMBER(D123),D123&lt;TODAY(),L123&lt;&gt;"Finalizada"),"Revisar fecha/estado",IF(AND(ISNUMBER(D123),D123&gt;=TODAY(),D123&lt;=TODAY()+$T$10,L123="Pendiente"),"Confirmar antes de salida","")))),"Revisar datos"))))</f>
        <v/>
      </c>
      <c r="P123">
        <f>'Parámetros'!A123</f>
        <v/>
      </c>
      <c r="Q123">
        <f>'Parámetros'!C123</f>
        <v/>
      </c>
      <c r="R123">
        <f>'Parámetros'!E123</f>
        <v/>
      </c>
      <c r="S123">
        <f>'Parámetros'!G123</f>
        <v/>
      </c>
      <c r="T123">
        <f>'Parámetros'!K123</f>
        <v/>
      </c>
    </row>
    <row r="124">
      <c r="A124" s="18" t="n"/>
      <c r="B124" s="18" t="n"/>
      <c r="C124" s="36" t="n"/>
      <c r="D124" s="36" t="n"/>
      <c r="E124" s="18" t="n"/>
      <c r="F124" s="18" t="n"/>
      <c r="G124" s="20" t="n"/>
      <c r="H124" s="20" t="n"/>
      <c r="I124" s="37" t="n"/>
      <c r="J124" s="18" t="n"/>
      <c r="K124" s="18" t="n"/>
      <c r="L124" s="18" t="n"/>
      <c r="M124" s="22">
        <f>IF(OR(A124="",D124=""),"",IFERROR(D124-TODAY(),""))</f>
        <v/>
      </c>
      <c r="N124" s="23">
        <f>IF(COUNTA(A124:L124)=0,"",IF(A124="","Falta expediente",IF(COUNTBLANK(A124:L124)&gt;0,"Completar datos",IFERROR(IF(L124="Cancelada","Comprobar cierre",IF(L124="Revisión","Revisión humana",IF(AND(ISNUMBER(D124),D124&lt;TODAY(),L124&lt;&gt;"Finalizada"),"Revisar fecha/estado",IF(AND(ISNUMBER(D124),D124&gt;=TODAY(),D124&lt;=TODAY()+$T$10,L124="Pendiente"),"Confirmar antes de salida","")))),"Revisar datos"))))</f>
        <v/>
      </c>
      <c r="P124">
        <f>'Parámetros'!A124</f>
        <v/>
      </c>
      <c r="Q124">
        <f>'Parámetros'!C124</f>
        <v/>
      </c>
      <c r="R124">
        <f>'Parámetros'!E124</f>
        <v/>
      </c>
      <c r="S124">
        <f>'Parámetros'!G124</f>
        <v/>
      </c>
      <c r="T124">
        <f>'Parámetros'!K124</f>
        <v/>
      </c>
    </row>
    <row r="125">
      <c r="A125" s="18" t="n"/>
      <c r="B125" s="18" t="n"/>
      <c r="C125" s="36" t="n"/>
      <c r="D125" s="36" t="n"/>
      <c r="E125" s="18" t="n"/>
      <c r="F125" s="18" t="n"/>
      <c r="G125" s="20" t="n"/>
      <c r="H125" s="20" t="n"/>
      <c r="I125" s="37" t="n"/>
      <c r="J125" s="18" t="n"/>
      <c r="K125" s="18" t="n"/>
      <c r="L125" s="18" t="n"/>
      <c r="M125" s="24">
        <f>IF(OR(A125="",D125=""),"",IFERROR(D125-TODAY(),""))</f>
        <v/>
      </c>
      <c r="N125" s="25">
        <f>IF(COUNTA(A125:L125)=0,"",IF(A125="","Falta expediente",IF(COUNTBLANK(A125:L125)&gt;0,"Completar datos",IFERROR(IF(L125="Cancelada","Comprobar cierre",IF(L125="Revisión","Revisión humana",IF(AND(ISNUMBER(D125),D125&lt;TODAY(),L125&lt;&gt;"Finalizada"),"Revisar fecha/estado",IF(AND(ISNUMBER(D125),D125&gt;=TODAY(),D125&lt;=TODAY()+$T$10,L125="Pendiente"),"Confirmar antes de salida","")))),"Revisar datos"))))</f>
        <v/>
      </c>
      <c r="P125">
        <f>'Parámetros'!A125</f>
        <v/>
      </c>
      <c r="Q125">
        <f>'Parámetros'!C125</f>
        <v/>
      </c>
      <c r="R125">
        <f>'Parámetros'!E125</f>
        <v/>
      </c>
      <c r="S125">
        <f>'Parámetros'!G125</f>
        <v/>
      </c>
      <c r="T125">
        <f>'Parámetros'!K125</f>
        <v/>
      </c>
    </row>
    <row r="126">
      <c r="A126" s="18" t="n"/>
      <c r="B126" s="18" t="n"/>
      <c r="C126" s="36" t="n"/>
      <c r="D126" s="36" t="n"/>
      <c r="E126" s="18" t="n"/>
      <c r="F126" s="18" t="n"/>
      <c r="G126" s="20" t="n"/>
      <c r="H126" s="20" t="n"/>
      <c r="I126" s="37" t="n"/>
      <c r="J126" s="18" t="n"/>
      <c r="K126" s="18" t="n"/>
      <c r="L126" s="18" t="n"/>
      <c r="M126" s="22">
        <f>IF(OR(A126="",D126=""),"",IFERROR(D126-TODAY(),""))</f>
        <v/>
      </c>
      <c r="N126" s="23">
        <f>IF(COUNTA(A126:L126)=0,"",IF(A126="","Falta expediente",IF(COUNTBLANK(A126:L126)&gt;0,"Completar datos",IFERROR(IF(L126="Cancelada","Comprobar cierre",IF(L126="Revisión","Revisión humana",IF(AND(ISNUMBER(D126),D126&lt;TODAY(),L126&lt;&gt;"Finalizada"),"Revisar fecha/estado",IF(AND(ISNUMBER(D126),D126&gt;=TODAY(),D126&lt;=TODAY()+$T$10,L126="Pendiente"),"Confirmar antes de salida","")))),"Revisar datos"))))</f>
        <v/>
      </c>
      <c r="P126">
        <f>'Parámetros'!A126</f>
        <v/>
      </c>
      <c r="Q126">
        <f>'Parámetros'!C126</f>
        <v/>
      </c>
      <c r="R126">
        <f>'Parámetros'!E126</f>
        <v/>
      </c>
      <c r="S126">
        <f>'Parámetros'!G126</f>
        <v/>
      </c>
      <c r="T126">
        <f>'Parámetros'!K126</f>
        <v/>
      </c>
    </row>
    <row r="127">
      <c r="A127" s="18" t="n"/>
      <c r="B127" s="18" t="n"/>
      <c r="C127" s="36" t="n"/>
      <c r="D127" s="36" t="n"/>
      <c r="E127" s="18" t="n"/>
      <c r="F127" s="18" t="n"/>
      <c r="G127" s="20" t="n"/>
      <c r="H127" s="20" t="n"/>
      <c r="I127" s="37" t="n"/>
      <c r="J127" s="18" t="n"/>
      <c r="K127" s="18" t="n"/>
      <c r="L127" s="18" t="n"/>
      <c r="M127" s="24">
        <f>IF(OR(A127="",D127=""),"",IFERROR(D127-TODAY(),""))</f>
        <v/>
      </c>
      <c r="N127" s="25">
        <f>IF(COUNTA(A127:L127)=0,"",IF(A127="","Falta expediente",IF(COUNTBLANK(A127:L127)&gt;0,"Completar datos",IFERROR(IF(L127="Cancelada","Comprobar cierre",IF(L127="Revisión","Revisión humana",IF(AND(ISNUMBER(D127),D127&lt;TODAY(),L127&lt;&gt;"Finalizada"),"Revisar fecha/estado",IF(AND(ISNUMBER(D127),D127&gt;=TODAY(),D127&lt;=TODAY()+$T$10,L127="Pendiente"),"Confirmar antes de salida","")))),"Revisar datos"))))</f>
        <v/>
      </c>
      <c r="P127">
        <f>'Parámetros'!A127</f>
        <v/>
      </c>
      <c r="Q127">
        <f>'Parámetros'!C127</f>
        <v/>
      </c>
      <c r="R127">
        <f>'Parámetros'!E127</f>
        <v/>
      </c>
      <c r="S127">
        <f>'Parámetros'!G127</f>
        <v/>
      </c>
      <c r="T127">
        <f>'Parámetros'!K127</f>
        <v/>
      </c>
    </row>
    <row r="128">
      <c r="A128" s="18" t="n"/>
      <c r="B128" s="18" t="n"/>
      <c r="C128" s="36" t="n"/>
      <c r="D128" s="36" t="n"/>
      <c r="E128" s="18" t="n"/>
      <c r="F128" s="18" t="n"/>
      <c r="G128" s="20" t="n"/>
      <c r="H128" s="20" t="n"/>
      <c r="I128" s="37" t="n"/>
      <c r="J128" s="18" t="n"/>
      <c r="K128" s="18" t="n"/>
      <c r="L128" s="18" t="n"/>
      <c r="M128" s="22">
        <f>IF(OR(A128="",D128=""),"",IFERROR(D128-TODAY(),""))</f>
        <v/>
      </c>
      <c r="N128" s="23">
        <f>IF(COUNTA(A128:L128)=0,"",IF(A128="","Falta expediente",IF(COUNTBLANK(A128:L128)&gt;0,"Completar datos",IFERROR(IF(L128="Cancelada","Comprobar cierre",IF(L128="Revisión","Revisión humana",IF(AND(ISNUMBER(D128),D128&lt;TODAY(),L128&lt;&gt;"Finalizada"),"Revisar fecha/estado",IF(AND(ISNUMBER(D128),D128&gt;=TODAY(),D128&lt;=TODAY()+$T$10,L128="Pendiente"),"Confirmar antes de salida","")))),"Revisar datos"))))</f>
        <v/>
      </c>
      <c r="P128">
        <f>'Parámetros'!A128</f>
        <v/>
      </c>
      <c r="Q128">
        <f>'Parámetros'!C128</f>
        <v/>
      </c>
      <c r="R128">
        <f>'Parámetros'!E128</f>
        <v/>
      </c>
      <c r="S128">
        <f>'Parámetros'!G128</f>
        <v/>
      </c>
      <c r="T128">
        <f>'Parámetros'!K128</f>
        <v/>
      </c>
    </row>
    <row r="129">
      <c r="A129" s="18" t="n"/>
      <c r="B129" s="18" t="n"/>
      <c r="C129" s="36" t="n"/>
      <c r="D129" s="36" t="n"/>
      <c r="E129" s="18" t="n"/>
      <c r="F129" s="18" t="n"/>
      <c r="G129" s="20" t="n"/>
      <c r="H129" s="20" t="n"/>
      <c r="I129" s="37" t="n"/>
      <c r="J129" s="18" t="n"/>
      <c r="K129" s="18" t="n"/>
      <c r="L129" s="18" t="n"/>
      <c r="M129" s="24">
        <f>IF(OR(A129="",D129=""),"",IFERROR(D129-TODAY(),""))</f>
        <v/>
      </c>
      <c r="N129" s="25">
        <f>IF(COUNTA(A129:L129)=0,"",IF(A129="","Falta expediente",IF(COUNTBLANK(A129:L129)&gt;0,"Completar datos",IFERROR(IF(L129="Cancelada","Comprobar cierre",IF(L129="Revisión","Revisión humana",IF(AND(ISNUMBER(D129),D129&lt;TODAY(),L129&lt;&gt;"Finalizada"),"Revisar fecha/estado",IF(AND(ISNUMBER(D129),D129&gt;=TODAY(),D129&lt;=TODAY()+$T$10,L129="Pendiente"),"Confirmar antes de salida","")))),"Revisar datos"))))</f>
        <v/>
      </c>
      <c r="P129">
        <f>'Parámetros'!A129</f>
        <v/>
      </c>
      <c r="Q129">
        <f>'Parámetros'!C129</f>
        <v/>
      </c>
      <c r="R129">
        <f>'Parámetros'!E129</f>
        <v/>
      </c>
      <c r="S129">
        <f>'Parámetros'!G129</f>
        <v/>
      </c>
      <c r="T129">
        <f>'Parámetros'!K129</f>
        <v/>
      </c>
    </row>
    <row r="130">
      <c r="A130" s="18" t="n"/>
      <c r="B130" s="18" t="n"/>
      <c r="C130" s="36" t="n"/>
      <c r="D130" s="36" t="n"/>
      <c r="E130" s="18" t="n"/>
      <c r="F130" s="18" t="n"/>
      <c r="G130" s="20" t="n"/>
      <c r="H130" s="20" t="n"/>
      <c r="I130" s="37" t="n"/>
      <c r="J130" s="18" t="n"/>
      <c r="K130" s="18" t="n"/>
      <c r="L130" s="18" t="n"/>
      <c r="M130" s="22">
        <f>IF(OR(A130="",D130=""),"",IFERROR(D130-TODAY(),""))</f>
        <v/>
      </c>
      <c r="N130" s="23">
        <f>IF(COUNTA(A130:L130)=0,"",IF(A130="","Falta expediente",IF(COUNTBLANK(A130:L130)&gt;0,"Completar datos",IFERROR(IF(L130="Cancelada","Comprobar cierre",IF(L130="Revisión","Revisión humana",IF(AND(ISNUMBER(D130),D130&lt;TODAY(),L130&lt;&gt;"Finalizada"),"Revisar fecha/estado",IF(AND(ISNUMBER(D130),D130&gt;=TODAY(),D130&lt;=TODAY()+$T$10,L130="Pendiente"),"Confirmar antes de salida","")))),"Revisar datos"))))</f>
        <v/>
      </c>
      <c r="P130">
        <f>'Parámetros'!A130</f>
        <v/>
      </c>
      <c r="Q130">
        <f>'Parámetros'!C130</f>
        <v/>
      </c>
      <c r="R130">
        <f>'Parámetros'!E130</f>
        <v/>
      </c>
      <c r="S130">
        <f>'Parámetros'!G130</f>
        <v/>
      </c>
      <c r="T130">
        <f>'Parámetros'!K130</f>
        <v/>
      </c>
    </row>
    <row r="131">
      <c r="A131" s="18" t="n"/>
      <c r="B131" s="18" t="n"/>
      <c r="C131" s="36" t="n"/>
      <c r="D131" s="36" t="n"/>
      <c r="E131" s="18" t="n"/>
      <c r="F131" s="18" t="n"/>
      <c r="G131" s="20" t="n"/>
      <c r="H131" s="20" t="n"/>
      <c r="I131" s="37" t="n"/>
      <c r="J131" s="18" t="n"/>
      <c r="K131" s="18" t="n"/>
      <c r="L131" s="18" t="n"/>
      <c r="M131" s="24">
        <f>IF(OR(A131="",D131=""),"",IFERROR(D131-TODAY(),""))</f>
        <v/>
      </c>
      <c r="N131" s="25">
        <f>IF(COUNTA(A131:L131)=0,"",IF(A131="","Falta expediente",IF(COUNTBLANK(A131:L131)&gt;0,"Completar datos",IFERROR(IF(L131="Cancelada","Comprobar cierre",IF(L131="Revisión","Revisión humana",IF(AND(ISNUMBER(D131),D131&lt;TODAY(),L131&lt;&gt;"Finalizada"),"Revisar fecha/estado",IF(AND(ISNUMBER(D131),D131&gt;=TODAY(),D131&lt;=TODAY()+$T$10,L131="Pendiente"),"Confirmar antes de salida","")))),"Revisar datos"))))</f>
        <v/>
      </c>
      <c r="P131">
        <f>'Parámetros'!A131</f>
        <v/>
      </c>
      <c r="Q131">
        <f>'Parámetros'!C131</f>
        <v/>
      </c>
      <c r="R131">
        <f>'Parámetros'!E131</f>
        <v/>
      </c>
      <c r="S131">
        <f>'Parámetros'!G131</f>
        <v/>
      </c>
      <c r="T131">
        <f>'Parámetros'!K131</f>
        <v/>
      </c>
    </row>
    <row r="132">
      <c r="A132" s="18" t="n"/>
      <c r="B132" s="18" t="n"/>
      <c r="C132" s="36" t="n"/>
      <c r="D132" s="36" t="n"/>
      <c r="E132" s="18" t="n"/>
      <c r="F132" s="18" t="n"/>
      <c r="G132" s="20" t="n"/>
      <c r="H132" s="20" t="n"/>
      <c r="I132" s="37" t="n"/>
      <c r="J132" s="18" t="n"/>
      <c r="K132" s="18" t="n"/>
      <c r="L132" s="18" t="n"/>
      <c r="M132" s="22">
        <f>IF(OR(A132="",D132=""),"",IFERROR(D132-TODAY(),""))</f>
        <v/>
      </c>
      <c r="N132" s="23">
        <f>IF(COUNTA(A132:L132)=0,"",IF(A132="","Falta expediente",IF(COUNTBLANK(A132:L132)&gt;0,"Completar datos",IFERROR(IF(L132="Cancelada","Comprobar cierre",IF(L132="Revisión","Revisión humana",IF(AND(ISNUMBER(D132),D132&lt;TODAY(),L132&lt;&gt;"Finalizada"),"Revisar fecha/estado",IF(AND(ISNUMBER(D132),D132&gt;=TODAY(),D132&lt;=TODAY()+$T$10,L132="Pendiente"),"Confirmar antes de salida","")))),"Revisar datos"))))</f>
        <v/>
      </c>
      <c r="P132">
        <f>'Parámetros'!A132</f>
        <v/>
      </c>
      <c r="Q132">
        <f>'Parámetros'!C132</f>
        <v/>
      </c>
      <c r="R132">
        <f>'Parámetros'!E132</f>
        <v/>
      </c>
      <c r="S132">
        <f>'Parámetros'!G132</f>
        <v/>
      </c>
      <c r="T132">
        <f>'Parámetros'!K132</f>
        <v/>
      </c>
    </row>
    <row r="133">
      <c r="A133" s="18" t="n"/>
      <c r="B133" s="18" t="n"/>
      <c r="C133" s="36" t="n"/>
      <c r="D133" s="36" t="n"/>
      <c r="E133" s="18" t="n"/>
      <c r="F133" s="18" t="n"/>
      <c r="G133" s="20" t="n"/>
      <c r="H133" s="20" t="n"/>
      <c r="I133" s="37" t="n"/>
      <c r="J133" s="18" t="n"/>
      <c r="K133" s="18" t="n"/>
      <c r="L133" s="18" t="n"/>
      <c r="M133" s="24">
        <f>IF(OR(A133="",D133=""),"",IFERROR(D133-TODAY(),""))</f>
        <v/>
      </c>
      <c r="N133" s="25">
        <f>IF(COUNTA(A133:L133)=0,"",IF(A133="","Falta expediente",IF(COUNTBLANK(A133:L133)&gt;0,"Completar datos",IFERROR(IF(L133="Cancelada","Comprobar cierre",IF(L133="Revisión","Revisión humana",IF(AND(ISNUMBER(D133),D133&lt;TODAY(),L133&lt;&gt;"Finalizada"),"Revisar fecha/estado",IF(AND(ISNUMBER(D133),D133&gt;=TODAY(),D133&lt;=TODAY()+$T$10,L133="Pendiente"),"Confirmar antes de salida","")))),"Revisar datos"))))</f>
        <v/>
      </c>
      <c r="P133">
        <f>'Parámetros'!A133</f>
        <v/>
      </c>
      <c r="Q133">
        <f>'Parámetros'!C133</f>
        <v/>
      </c>
      <c r="R133">
        <f>'Parámetros'!E133</f>
        <v/>
      </c>
      <c r="S133">
        <f>'Parámetros'!G133</f>
        <v/>
      </c>
      <c r="T133">
        <f>'Parámetros'!K133</f>
        <v/>
      </c>
    </row>
    <row r="134">
      <c r="A134" s="18" t="n"/>
      <c r="B134" s="18" t="n"/>
      <c r="C134" s="36" t="n"/>
      <c r="D134" s="36" t="n"/>
      <c r="E134" s="18" t="n"/>
      <c r="F134" s="18" t="n"/>
      <c r="G134" s="20" t="n"/>
      <c r="H134" s="20" t="n"/>
      <c r="I134" s="37" t="n"/>
      <c r="J134" s="18" t="n"/>
      <c r="K134" s="18" t="n"/>
      <c r="L134" s="18" t="n"/>
      <c r="M134" s="22">
        <f>IF(OR(A134="",D134=""),"",IFERROR(D134-TODAY(),""))</f>
        <v/>
      </c>
      <c r="N134" s="23">
        <f>IF(COUNTA(A134:L134)=0,"",IF(A134="","Falta expediente",IF(COUNTBLANK(A134:L134)&gt;0,"Completar datos",IFERROR(IF(L134="Cancelada","Comprobar cierre",IF(L134="Revisión","Revisión humana",IF(AND(ISNUMBER(D134),D134&lt;TODAY(),L134&lt;&gt;"Finalizada"),"Revisar fecha/estado",IF(AND(ISNUMBER(D134),D134&gt;=TODAY(),D134&lt;=TODAY()+$T$10,L134="Pendiente"),"Confirmar antes de salida","")))),"Revisar datos"))))</f>
        <v/>
      </c>
      <c r="P134">
        <f>'Parámetros'!A134</f>
        <v/>
      </c>
      <c r="Q134">
        <f>'Parámetros'!C134</f>
        <v/>
      </c>
      <c r="R134">
        <f>'Parámetros'!E134</f>
        <v/>
      </c>
      <c r="S134">
        <f>'Parámetros'!G134</f>
        <v/>
      </c>
      <c r="T134">
        <f>'Parámetros'!K134</f>
        <v/>
      </c>
    </row>
    <row r="135">
      <c r="A135" s="18" t="n"/>
      <c r="B135" s="18" t="n"/>
      <c r="C135" s="36" t="n"/>
      <c r="D135" s="36" t="n"/>
      <c r="E135" s="18" t="n"/>
      <c r="F135" s="18" t="n"/>
      <c r="G135" s="20" t="n"/>
      <c r="H135" s="20" t="n"/>
      <c r="I135" s="37" t="n"/>
      <c r="J135" s="18" t="n"/>
      <c r="K135" s="18" t="n"/>
      <c r="L135" s="18" t="n"/>
      <c r="M135" s="24">
        <f>IF(OR(A135="",D135=""),"",IFERROR(D135-TODAY(),""))</f>
        <v/>
      </c>
      <c r="N135" s="25">
        <f>IF(COUNTA(A135:L135)=0,"",IF(A135="","Falta expediente",IF(COUNTBLANK(A135:L135)&gt;0,"Completar datos",IFERROR(IF(L135="Cancelada","Comprobar cierre",IF(L135="Revisión","Revisión humana",IF(AND(ISNUMBER(D135),D135&lt;TODAY(),L135&lt;&gt;"Finalizada"),"Revisar fecha/estado",IF(AND(ISNUMBER(D135),D135&gt;=TODAY(),D135&lt;=TODAY()+$T$10,L135="Pendiente"),"Confirmar antes de salida","")))),"Revisar datos"))))</f>
        <v/>
      </c>
      <c r="P135">
        <f>'Parámetros'!A135</f>
        <v/>
      </c>
      <c r="Q135">
        <f>'Parámetros'!C135</f>
        <v/>
      </c>
      <c r="R135">
        <f>'Parámetros'!E135</f>
        <v/>
      </c>
      <c r="S135">
        <f>'Parámetros'!G135</f>
        <v/>
      </c>
      <c r="T135">
        <f>'Parámetros'!K135</f>
        <v/>
      </c>
    </row>
    <row r="136">
      <c r="A136" s="18" t="n"/>
      <c r="B136" s="18" t="n"/>
      <c r="C136" s="36" t="n"/>
      <c r="D136" s="36" t="n"/>
      <c r="E136" s="18" t="n"/>
      <c r="F136" s="18" t="n"/>
      <c r="G136" s="20" t="n"/>
      <c r="H136" s="20" t="n"/>
      <c r="I136" s="37" t="n"/>
      <c r="J136" s="18" t="n"/>
      <c r="K136" s="18" t="n"/>
      <c r="L136" s="18" t="n"/>
      <c r="M136" s="22">
        <f>IF(OR(A136="",D136=""),"",IFERROR(D136-TODAY(),""))</f>
        <v/>
      </c>
      <c r="N136" s="23">
        <f>IF(COUNTA(A136:L136)=0,"",IF(A136="","Falta expediente",IF(COUNTBLANK(A136:L136)&gt;0,"Completar datos",IFERROR(IF(L136="Cancelada","Comprobar cierre",IF(L136="Revisión","Revisión humana",IF(AND(ISNUMBER(D136),D136&lt;TODAY(),L136&lt;&gt;"Finalizada"),"Revisar fecha/estado",IF(AND(ISNUMBER(D136),D136&gt;=TODAY(),D136&lt;=TODAY()+$T$10,L136="Pendiente"),"Confirmar antes de salida","")))),"Revisar datos"))))</f>
        <v/>
      </c>
      <c r="P136">
        <f>'Parámetros'!A136</f>
        <v/>
      </c>
      <c r="Q136">
        <f>'Parámetros'!C136</f>
        <v/>
      </c>
      <c r="R136">
        <f>'Parámetros'!E136</f>
        <v/>
      </c>
      <c r="S136">
        <f>'Parámetros'!G136</f>
        <v/>
      </c>
      <c r="T136">
        <f>'Parámetros'!K136</f>
        <v/>
      </c>
    </row>
    <row r="137">
      <c r="A137" s="18" t="n"/>
      <c r="B137" s="18" t="n"/>
      <c r="C137" s="36" t="n"/>
      <c r="D137" s="36" t="n"/>
      <c r="E137" s="18" t="n"/>
      <c r="F137" s="18" t="n"/>
      <c r="G137" s="20" t="n"/>
      <c r="H137" s="20" t="n"/>
      <c r="I137" s="37" t="n"/>
      <c r="J137" s="18" t="n"/>
      <c r="K137" s="18" t="n"/>
      <c r="L137" s="18" t="n"/>
      <c r="M137" s="24">
        <f>IF(OR(A137="",D137=""),"",IFERROR(D137-TODAY(),""))</f>
        <v/>
      </c>
      <c r="N137" s="25">
        <f>IF(COUNTA(A137:L137)=0,"",IF(A137="","Falta expediente",IF(COUNTBLANK(A137:L137)&gt;0,"Completar datos",IFERROR(IF(L137="Cancelada","Comprobar cierre",IF(L137="Revisión","Revisión humana",IF(AND(ISNUMBER(D137),D137&lt;TODAY(),L137&lt;&gt;"Finalizada"),"Revisar fecha/estado",IF(AND(ISNUMBER(D137),D137&gt;=TODAY(),D137&lt;=TODAY()+$T$10,L137="Pendiente"),"Confirmar antes de salida","")))),"Revisar datos"))))</f>
        <v/>
      </c>
      <c r="P137">
        <f>'Parámetros'!A137</f>
        <v/>
      </c>
      <c r="Q137">
        <f>'Parámetros'!C137</f>
        <v/>
      </c>
      <c r="R137">
        <f>'Parámetros'!E137</f>
        <v/>
      </c>
      <c r="S137">
        <f>'Parámetros'!G137</f>
        <v/>
      </c>
      <c r="T137">
        <f>'Parámetros'!K137</f>
        <v/>
      </c>
    </row>
    <row r="138">
      <c r="A138" s="18" t="n"/>
      <c r="B138" s="18" t="n"/>
      <c r="C138" s="36" t="n"/>
      <c r="D138" s="36" t="n"/>
      <c r="E138" s="18" t="n"/>
      <c r="F138" s="18" t="n"/>
      <c r="G138" s="20" t="n"/>
      <c r="H138" s="20" t="n"/>
      <c r="I138" s="37" t="n"/>
      <c r="J138" s="18" t="n"/>
      <c r="K138" s="18" t="n"/>
      <c r="L138" s="18" t="n"/>
      <c r="M138" s="22">
        <f>IF(OR(A138="",D138=""),"",IFERROR(D138-TODAY(),""))</f>
        <v/>
      </c>
      <c r="N138" s="23">
        <f>IF(COUNTA(A138:L138)=0,"",IF(A138="","Falta expediente",IF(COUNTBLANK(A138:L138)&gt;0,"Completar datos",IFERROR(IF(L138="Cancelada","Comprobar cierre",IF(L138="Revisión","Revisión humana",IF(AND(ISNUMBER(D138),D138&lt;TODAY(),L138&lt;&gt;"Finalizada"),"Revisar fecha/estado",IF(AND(ISNUMBER(D138),D138&gt;=TODAY(),D138&lt;=TODAY()+$T$10,L138="Pendiente"),"Confirmar antes de salida","")))),"Revisar datos"))))</f>
        <v/>
      </c>
      <c r="P138">
        <f>'Parámetros'!A138</f>
        <v/>
      </c>
      <c r="Q138">
        <f>'Parámetros'!C138</f>
        <v/>
      </c>
      <c r="R138">
        <f>'Parámetros'!E138</f>
        <v/>
      </c>
      <c r="S138">
        <f>'Parámetros'!G138</f>
        <v/>
      </c>
      <c r="T138">
        <f>'Parámetros'!K138</f>
        <v/>
      </c>
    </row>
    <row r="139">
      <c r="A139" s="18" t="n"/>
      <c r="B139" s="18" t="n"/>
      <c r="C139" s="36" t="n"/>
      <c r="D139" s="36" t="n"/>
      <c r="E139" s="18" t="n"/>
      <c r="F139" s="18" t="n"/>
      <c r="G139" s="20" t="n"/>
      <c r="H139" s="20" t="n"/>
      <c r="I139" s="37" t="n"/>
      <c r="J139" s="18" t="n"/>
      <c r="K139" s="18" t="n"/>
      <c r="L139" s="18" t="n"/>
      <c r="M139" s="24">
        <f>IF(OR(A139="",D139=""),"",IFERROR(D139-TODAY(),""))</f>
        <v/>
      </c>
      <c r="N139" s="25">
        <f>IF(COUNTA(A139:L139)=0,"",IF(A139="","Falta expediente",IF(COUNTBLANK(A139:L139)&gt;0,"Completar datos",IFERROR(IF(L139="Cancelada","Comprobar cierre",IF(L139="Revisión","Revisión humana",IF(AND(ISNUMBER(D139),D139&lt;TODAY(),L139&lt;&gt;"Finalizada"),"Revisar fecha/estado",IF(AND(ISNUMBER(D139),D139&gt;=TODAY(),D139&lt;=TODAY()+$T$10,L139="Pendiente"),"Confirmar antes de salida","")))),"Revisar datos"))))</f>
        <v/>
      </c>
      <c r="P139">
        <f>'Parámetros'!A139</f>
        <v/>
      </c>
      <c r="Q139">
        <f>'Parámetros'!C139</f>
        <v/>
      </c>
      <c r="R139">
        <f>'Parámetros'!E139</f>
        <v/>
      </c>
      <c r="S139">
        <f>'Parámetros'!G139</f>
        <v/>
      </c>
      <c r="T139">
        <f>'Parámetros'!K139</f>
        <v/>
      </c>
    </row>
    <row r="140">
      <c r="A140" s="18" t="n"/>
      <c r="B140" s="18" t="n"/>
      <c r="C140" s="36" t="n"/>
      <c r="D140" s="36" t="n"/>
      <c r="E140" s="18" t="n"/>
      <c r="F140" s="18" t="n"/>
      <c r="G140" s="20" t="n"/>
      <c r="H140" s="20" t="n"/>
      <c r="I140" s="37" t="n"/>
      <c r="J140" s="18" t="n"/>
      <c r="K140" s="18" t="n"/>
      <c r="L140" s="18" t="n"/>
      <c r="M140" s="22">
        <f>IF(OR(A140="",D140=""),"",IFERROR(D140-TODAY(),""))</f>
        <v/>
      </c>
      <c r="N140" s="23">
        <f>IF(COUNTA(A140:L140)=0,"",IF(A140="","Falta expediente",IF(COUNTBLANK(A140:L140)&gt;0,"Completar datos",IFERROR(IF(L140="Cancelada","Comprobar cierre",IF(L140="Revisión","Revisión humana",IF(AND(ISNUMBER(D140),D140&lt;TODAY(),L140&lt;&gt;"Finalizada"),"Revisar fecha/estado",IF(AND(ISNUMBER(D140),D140&gt;=TODAY(),D140&lt;=TODAY()+$T$10,L140="Pendiente"),"Confirmar antes de salida","")))),"Revisar datos"))))</f>
        <v/>
      </c>
      <c r="P140">
        <f>'Parámetros'!A140</f>
        <v/>
      </c>
      <c r="Q140">
        <f>'Parámetros'!C140</f>
        <v/>
      </c>
      <c r="R140">
        <f>'Parámetros'!E140</f>
        <v/>
      </c>
      <c r="S140">
        <f>'Parámetros'!G140</f>
        <v/>
      </c>
      <c r="T140">
        <f>'Parámetros'!K140</f>
        <v/>
      </c>
    </row>
    <row r="141">
      <c r="A141" s="18" t="n"/>
      <c r="B141" s="18" t="n"/>
      <c r="C141" s="36" t="n"/>
      <c r="D141" s="36" t="n"/>
      <c r="E141" s="18" t="n"/>
      <c r="F141" s="18" t="n"/>
      <c r="G141" s="20" t="n"/>
      <c r="H141" s="20" t="n"/>
      <c r="I141" s="37" t="n"/>
      <c r="J141" s="18" t="n"/>
      <c r="K141" s="18" t="n"/>
      <c r="L141" s="18" t="n"/>
      <c r="M141" s="24">
        <f>IF(OR(A141="",D141=""),"",IFERROR(D141-TODAY(),""))</f>
        <v/>
      </c>
      <c r="N141" s="25">
        <f>IF(COUNTA(A141:L141)=0,"",IF(A141="","Falta expediente",IF(COUNTBLANK(A141:L141)&gt;0,"Completar datos",IFERROR(IF(L141="Cancelada","Comprobar cierre",IF(L141="Revisión","Revisión humana",IF(AND(ISNUMBER(D141),D141&lt;TODAY(),L141&lt;&gt;"Finalizada"),"Revisar fecha/estado",IF(AND(ISNUMBER(D141),D141&gt;=TODAY(),D141&lt;=TODAY()+$T$10,L141="Pendiente"),"Confirmar antes de salida","")))),"Revisar datos"))))</f>
        <v/>
      </c>
      <c r="P141">
        <f>'Parámetros'!A141</f>
        <v/>
      </c>
      <c r="Q141">
        <f>'Parámetros'!C141</f>
        <v/>
      </c>
      <c r="R141">
        <f>'Parámetros'!E141</f>
        <v/>
      </c>
      <c r="S141">
        <f>'Parámetros'!G141</f>
        <v/>
      </c>
      <c r="T141">
        <f>'Parámetros'!K141</f>
        <v/>
      </c>
    </row>
    <row r="142">
      <c r="A142" s="18" t="n"/>
      <c r="B142" s="18" t="n"/>
      <c r="C142" s="36" t="n"/>
      <c r="D142" s="36" t="n"/>
      <c r="E142" s="18" t="n"/>
      <c r="F142" s="18" t="n"/>
      <c r="G142" s="20" t="n"/>
      <c r="H142" s="20" t="n"/>
      <c r="I142" s="37" t="n"/>
      <c r="J142" s="18" t="n"/>
      <c r="K142" s="18" t="n"/>
      <c r="L142" s="18" t="n"/>
      <c r="M142" s="22">
        <f>IF(OR(A142="",D142=""),"",IFERROR(D142-TODAY(),""))</f>
        <v/>
      </c>
      <c r="N142" s="23">
        <f>IF(COUNTA(A142:L142)=0,"",IF(A142="","Falta expediente",IF(COUNTBLANK(A142:L142)&gt;0,"Completar datos",IFERROR(IF(L142="Cancelada","Comprobar cierre",IF(L142="Revisión","Revisión humana",IF(AND(ISNUMBER(D142),D142&lt;TODAY(),L142&lt;&gt;"Finalizada"),"Revisar fecha/estado",IF(AND(ISNUMBER(D142),D142&gt;=TODAY(),D142&lt;=TODAY()+$T$10,L142="Pendiente"),"Confirmar antes de salida","")))),"Revisar datos"))))</f>
        <v/>
      </c>
      <c r="P142">
        <f>'Parámetros'!A142</f>
        <v/>
      </c>
      <c r="Q142">
        <f>'Parámetros'!C142</f>
        <v/>
      </c>
      <c r="R142">
        <f>'Parámetros'!E142</f>
        <v/>
      </c>
      <c r="S142">
        <f>'Parámetros'!G142</f>
        <v/>
      </c>
      <c r="T142">
        <f>'Parámetros'!K142</f>
        <v/>
      </c>
    </row>
    <row r="143">
      <c r="A143" s="18" t="n"/>
      <c r="B143" s="18" t="n"/>
      <c r="C143" s="36" t="n"/>
      <c r="D143" s="36" t="n"/>
      <c r="E143" s="18" t="n"/>
      <c r="F143" s="18" t="n"/>
      <c r="G143" s="20" t="n"/>
      <c r="H143" s="20" t="n"/>
      <c r="I143" s="37" t="n"/>
      <c r="J143" s="18" t="n"/>
      <c r="K143" s="18" t="n"/>
      <c r="L143" s="18" t="n"/>
      <c r="M143" s="24">
        <f>IF(OR(A143="",D143=""),"",IFERROR(D143-TODAY(),""))</f>
        <v/>
      </c>
      <c r="N143" s="25">
        <f>IF(COUNTA(A143:L143)=0,"",IF(A143="","Falta expediente",IF(COUNTBLANK(A143:L143)&gt;0,"Completar datos",IFERROR(IF(L143="Cancelada","Comprobar cierre",IF(L143="Revisión","Revisión humana",IF(AND(ISNUMBER(D143),D143&lt;TODAY(),L143&lt;&gt;"Finalizada"),"Revisar fecha/estado",IF(AND(ISNUMBER(D143),D143&gt;=TODAY(),D143&lt;=TODAY()+$T$10,L143="Pendiente"),"Confirmar antes de salida","")))),"Revisar datos"))))</f>
        <v/>
      </c>
      <c r="P143">
        <f>'Parámetros'!A143</f>
        <v/>
      </c>
      <c r="Q143">
        <f>'Parámetros'!C143</f>
        <v/>
      </c>
      <c r="R143">
        <f>'Parámetros'!E143</f>
        <v/>
      </c>
      <c r="S143">
        <f>'Parámetros'!G143</f>
        <v/>
      </c>
      <c r="T143">
        <f>'Parámetros'!K143</f>
        <v/>
      </c>
    </row>
    <row r="144">
      <c r="A144" s="18" t="n"/>
      <c r="B144" s="18" t="n"/>
      <c r="C144" s="36" t="n"/>
      <c r="D144" s="36" t="n"/>
      <c r="E144" s="18" t="n"/>
      <c r="F144" s="18" t="n"/>
      <c r="G144" s="20" t="n"/>
      <c r="H144" s="20" t="n"/>
      <c r="I144" s="37" t="n"/>
      <c r="J144" s="18" t="n"/>
      <c r="K144" s="18" t="n"/>
      <c r="L144" s="18" t="n"/>
      <c r="M144" s="22">
        <f>IF(OR(A144="",D144=""),"",IFERROR(D144-TODAY(),""))</f>
        <v/>
      </c>
      <c r="N144" s="23">
        <f>IF(COUNTA(A144:L144)=0,"",IF(A144="","Falta expediente",IF(COUNTBLANK(A144:L144)&gt;0,"Completar datos",IFERROR(IF(L144="Cancelada","Comprobar cierre",IF(L144="Revisión","Revisión humana",IF(AND(ISNUMBER(D144),D144&lt;TODAY(),L144&lt;&gt;"Finalizada"),"Revisar fecha/estado",IF(AND(ISNUMBER(D144),D144&gt;=TODAY(),D144&lt;=TODAY()+$T$10,L144="Pendiente"),"Confirmar antes de salida","")))),"Revisar datos"))))</f>
        <v/>
      </c>
      <c r="P144">
        <f>'Parámetros'!A144</f>
        <v/>
      </c>
      <c r="Q144">
        <f>'Parámetros'!C144</f>
        <v/>
      </c>
      <c r="R144">
        <f>'Parámetros'!E144</f>
        <v/>
      </c>
      <c r="S144">
        <f>'Parámetros'!G144</f>
        <v/>
      </c>
      <c r="T144">
        <f>'Parámetros'!K144</f>
        <v/>
      </c>
    </row>
    <row r="145">
      <c r="A145" s="18" t="n"/>
      <c r="B145" s="18" t="n"/>
      <c r="C145" s="36" t="n"/>
      <c r="D145" s="36" t="n"/>
      <c r="E145" s="18" t="n"/>
      <c r="F145" s="18" t="n"/>
      <c r="G145" s="20" t="n"/>
      <c r="H145" s="20" t="n"/>
      <c r="I145" s="37" t="n"/>
      <c r="J145" s="18" t="n"/>
      <c r="K145" s="18" t="n"/>
      <c r="L145" s="18" t="n"/>
      <c r="M145" s="24">
        <f>IF(OR(A145="",D145=""),"",IFERROR(D145-TODAY(),""))</f>
        <v/>
      </c>
      <c r="N145" s="25">
        <f>IF(COUNTA(A145:L145)=0,"",IF(A145="","Falta expediente",IF(COUNTBLANK(A145:L145)&gt;0,"Completar datos",IFERROR(IF(L145="Cancelada","Comprobar cierre",IF(L145="Revisión","Revisión humana",IF(AND(ISNUMBER(D145),D145&lt;TODAY(),L145&lt;&gt;"Finalizada"),"Revisar fecha/estado",IF(AND(ISNUMBER(D145),D145&gt;=TODAY(),D145&lt;=TODAY()+$T$10,L145="Pendiente"),"Confirmar antes de salida","")))),"Revisar datos"))))</f>
        <v/>
      </c>
      <c r="P145">
        <f>'Parámetros'!A145</f>
        <v/>
      </c>
      <c r="Q145">
        <f>'Parámetros'!C145</f>
        <v/>
      </c>
      <c r="R145">
        <f>'Parámetros'!E145</f>
        <v/>
      </c>
      <c r="S145">
        <f>'Parámetros'!G145</f>
        <v/>
      </c>
      <c r="T145">
        <f>'Parámetros'!K145</f>
        <v/>
      </c>
    </row>
    <row r="146">
      <c r="A146" s="18" t="n"/>
      <c r="B146" s="18" t="n"/>
      <c r="C146" s="36" t="n"/>
      <c r="D146" s="36" t="n"/>
      <c r="E146" s="18" t="n"/>
      <c r="F146" s="18" t="n"/>
      <c r="G146" s="20" t="n"/>
      <c r="H146" s="20" t="n"/>
      <c r="I146" s="37" t="n"/>
      <c r="J146" s="18" t="n"/>
      <c r="K146" s="18" t="n"/>
      <c r="L146" s="18" t="n"/>
      <c r="M146" s="22">
        <f>IF(OR(A146="",D146=""),"",IFERROR(D146-TODAY(),""))</f>
        <v/>
      </c>
      <c r="N146" s="23">
        <f>IF(COUNTA(A146:L146)=0,"",IF(A146="","Falta expediente",IF(COUNTBLANK(A146:L146)&gt;0,"Completar datos",IFERROR(IF(L146="Cancelada","Comprobar cierre",IF(L146="Revisión","Revisión humana",IF(AND(ISNUMBER(D146),D146&lt;TODAY(),L146&lt;&gt;"Finalizada"),"Revisar fecha/estado",IF(AND(ISNUMBER(D146),D146&gt;=TODAY(),D146&lt;=TODAY()+$T$10,L146="Pendiente"),"Confirmar antes de salida","")))),"Revisar datos"))))</f>
        <v/>
      </c>
      <c r="P146">
        <f>'Parámetros'!A146</f>
        <v/>
      </c>
      <c r="Q146">
        <f>'Parámetros'!C146</f>
        <v/>
      </c>
      <c r="R146">
        <f>'Parámetros'!E146</f>
        <v/>
      </c>
      <c r="S146">
        <f>'Parámetros'!G146</f>
        <v/>
      </c>
      <c r="T146">
        <f>'Parámetros'!K146</f>
        <v/>
      </c>
    </row>
    <row r="147">
      <c r="A147" s="18" t="n"/>
      <c r="B147" s="18" t="n"/>
      <c r="C147" s="36" t="n"/>
      <c r="D147" s="36" t="n"/>
      <c r="E147" s="18" t="n"/>
      <c r="F147" s="18" t="n"/>
      <c r="G147" s="20" t="n"/>
      <c r="H147" s="20" t="n"/>
      <c r="I147" s="37" t="n"/>
      <c r="J147" s="18" t="n"/>
      <c r="K147" s="18" t="n"/>
      <c r="L147" s="18" t="n"/>
      <c r="M147" s="24">
        <f>IF(OR(A147="",D147=""),"",IFERROR(D147-TODAY(),""))</f>
        <v/>
      </c>
      <c r="N147" s="25">
        <f>IF(COUNTA(A147:L147)=0,"",IF(A147="","Falta expediente",IF(COUNTBLANK(A147:L147)&gt;0,"Completar datos",IFERROR(IF(L147="Cancelada","Comprobar cierre",IF(L147="Revisión","Revisión humana",IF(AND(ISNUMBER(D147),D147&lt;TODAY(),L147&lt;&gt;"Finalizada"),"Revisar fecha/estado",IF(AND(ISNUMBER(D147),D147&gt;=TODAY(),D147&lt;=TODAY()+$T$10,L147="Pendiente"),"Confirmar antes de salida","")))),"Revisar datos"))))</f>
        <v/>
      </c>
      <c r="P147">
        <f>'Parámetros'!A147</f>
        <v/>
      </c>
      <c r="Q147">
        <f>'Parámetros'!C147</f>
        <v/>
      </c>
      <c r="R147">
        <f>'Parámetros'!E147</f>
        <v/>
      </c>
      <c r="S147">
        <f>'Parámetros'!G147</f>
        <v/>
      </c>
      <c r="T147">
        <f>'Parámetros'!K147</f>
        <v/>
      </c>
    </row>
    <row r="148">
      <c r="A148" s="18" t="n"/>
      <c r="B148" s="18" t="n"/>
      <c r="C148" s="36" t="n"/>
      <c r="D148" s="36" t="n"/>
      <c r="E148" s="18" t="n"/>
      <c r="F148" s="18" t="n"/>
      <c r="G148" s="20" t="n"/>
      <c r="H148" s="20" t="n"/>
      <c r="I148" s="37" t="n"/>
      <c r="J148" s="18" t="n"/>
      <c r="K148" s="18" t="n"/>
      <c r="L148" s="18" t="n"/>
      <c r="M148" s="22">
        <f>IF(OR(A148="",D148=""),"",IFERROR(D148-TODAY(),""))</f>
        <v/>
      </c>
      <c r="N148" s="23">
        <f>IF(COUNTA(A148:L148)=0,"",IF(A148="","Falta expediente",IF(COUNTBLANK(A148:L148)&gt;0,"Completar datos",IFERROR(IF(L148="Cancelada","Comprobar cierre",IF(L148="Revisión","Revisión humana",IF(AND(ISNUMBER(D148),D148&lt;TODAY(),L148&lt;&gt;"Finalizada"),"Revisar fecha/estado",IF(AND(ISNUMBER(D148),D148&gt;=TODAY(),D148&lt;=TODAY()+$T$10,L148="Pendiente"),"Confirmar antes de salida","")))),"Revisar datos"))))</f>
        <v/>
      </c>
      <c r="P148">
        <f>'Parámetros'!A148</f>
        <v/>
      </c>
      <c r="Q148">
        <f>'Parámetros'!C148</f>
        <v/>
      </c>
      <c r="R148">
        <f>'Parámetros'!E148</f>
        <v/>
      </c>
      <c r="S148">
        <f>'Parámetros'!G148</f>
        <v/>
      </c>
      <c r="T148">
        <f>'Parámetros'!K148</f>
        <v/>
      </c>
    </row>
    <row r="149">
      <c r="A149" s="18" t="n"/>
      <c r="B149" s="18" t="n"/>
      <c r="C149" s="36" t="n"/>
      <c r="D149" s="36" t="n"/>
      <c r="E149" s="18" t="n"/>
      <c r="F149" s="18" t="n"/>
      <c r="G149" s="20" t="n"/>
      <c r="H149" s="20" t="n"/>
      <c r="I149" s="37" t="n"/>
      <c r="J149" s="18" t="n"/>
      <c r="K149" s="18" t="n"/>
      <c r="L149" s="18" t="n"/>
      <c r="M149" s="24">
        <f>IF(OR(A149="",D149=""),"",IFERROR(D149-TODAY(),""))</f>
        <v/>
      </c>
      <c r="N149" s="25">
        <f>IF(COUNTA(A149:L149)=0,"",IF(A149="","Falta expediente",IF(COUNTBLANK(A149:L149)&gt;0,"Completar datos",IFERROR(IF(L149="Cancelada","Comprobar cierre",IF(L149="Revisión","Revisión humana",IF(AND(ISNUMBER(D149),D149&lt;TODAY(),L149&lt;&gt;"Finalizada"),"Revisar fecha/estado",IF(AND(ISNUMBER(D149),D149&gt;=TODAY(),D149&lt;=TODAY()+$T$10,L149="Pendiente"),"Confirmar antes de salida","")))),"Revisar datos"))))</f>
        <v/>
      </c>
      <c r="P149">
        <f>'Parámetros'!A149</f>
        <v/>
      </c>
      <c r="Q149">
        <f>'Parámetros'!C149</f>
        <v/>
      </c>
      <c r="R149">
        <f>'Parámetros'!E149</f>
        <v/>
      </c>
      <c r="S149">
        <f>'Parámetros'!G149</f>
        <v/>
      </c>
      <c r="T149">
        <f>'Parámetros'!K149</f>
        <v/>
      </c>
    </row>
    <row r="150">
      <c r="A150" s="18" t="n"/>
      <c r="B150" s="18" t="n"/>
      <c r="C150" s="36" t="n"/>
      <c r="D150" s="36" t="n"/>
      <c r="E150" s="18" t="n"/>
      <c r="F150" s="18" t="n"/>
      <c r="G150" s="20" t="n"/>
      <c r="H150" s="20" t="n"/>
      <c r="I150" s="37" t="n"/>
      <c r="J150" s="18" t="n"/>
      <c r="K150" s="18" t="n"/>
      <c r="L150" s="18" t="n"/>
      <c r="M150" s="22">
        <f>IF(OR(A150="",D150=""),"",IFERROR(D150-TODAY(),""))</f>
        <v/>
      </c>
      <c r="N150" s="23">
        <f>IF(COUNTA(A150:L150)=0,"",IF(A150="","Falta expediente",IF(COUNTBLANK(A150:L150)&gt;0,"Completar datos",IFERROR(IF(L150="Cancelada","Comprobar cierre",IF(L150="Revisión","Revisión humana",IF(AND(ISNUMBER(D150),D150&lt;TODAY(),L150&lt;&gt;"Finalizada"),"Revisar fecha/estado",IF(AND(ISNUMBER(D150),D150&gt;=TODAY(),D150&lt;=TODAY()+$T$10,L150="Pendiente"),"Confirmar antes de salida","")))),"Revisar datos"))))</f>
        <v/>
      </c>
      <c r="P150">
        <f>'Parámetros'!A150</f>
        <v/>
      </c>
      <c r="Q150">
        <f>'Parámetros'!C150</f>
        <v/>
      </c>
      <c r="R150">
        <f>'Parámetros'!E150</f>
        <v/>
      </c>
      <c r="S150">
        <f>'Parámetros'!G150</f>
        <v/>
      </c>
      <c r="T150">
        <f>'Parámetros'!K150</f>
        <v/>
      </c>
    </row>
    <row r="151">
      <c r="A151" s="18" t="n"/>
      <c r="B151" s="18" t="n"/>
      <c r="C151" s="36" t="n"/>
      <c r="D151" s="36" t="n"/>
      <c r="E151" s="18" t="n"/>
      <c r="F151" s="18" t="n"/>
      <c r="G151" s="20" t="n"/>
      <c r="H151" s="20" t="n"/>
      <c r="I151" s="37" t="n"/>
      <c r="J151" s="18" t="n"/>
      <c r="K151" s="18" t="n"/>
      <c r="L151" s="18" t="n"/>
      <c r="M151" s="24">
        <f>IF(OR(A151="",D151=""),"",IFERROR(D151-TODAY(),""))</f>
        <v/>
      </c>
      <c r="N151" s="25">
        <f>IF(COUNTA(A151:L151)=0,"",IF(A151="","Falta expediente",IF(COUNTBLANK(A151:L151)&gt;0,"Completar datos",IFERROR(IF(L151="Cancelada","Comprobar cierre",IF(L151="Revisión","Revisión humana",IF(AND(ISNUMBER(D151),D151&lt;TODAY(),L151&lt;&gt;"Finalizada"),"Revisar fecha/estado",IF(AND(ISNUMBER(D151),D151&gt;=TODAY(),D151&lt;=TODAY()+$T$10,L151="Pendiente"),"Confirmar antes de salida","")))),"Revisar datos"))))</f>
        <v/>
      </c>
      <c r="P151">
        <f>'Parámetros'!A151</f>
        <v/>
      </c>
      <c r="Q151">
        <f>'Parámetros'!C151</f>
        <v/>
      </c>
      <c r="R151">
        <f>'Parámetros'!E151</f>
        <v/>
      </c>
      <c r="S151">
        <f>'Parámetros'!G151</f>
        <v/>
      </c>
      <c r="T151">
        <f>'Parámetros'!K151</f>
        <v/>
      </c>
    </row>
    <row r="152">
      <c r="A152" s="18" t="n"/>
      <c r="B152" s="18" t="n"/>
      <c r="C152" s="36" t="n"/>
      <c r="D152" s="36" t="n"/>
      <c r="E152" s="18" t="n"/>
      <c r="F152" s="18" t="n"/>
      <c r="G152" s="20" t="n"/>
      <c r="H152" s="20" t="n"/>
      <c r="I152" s="37" t="n"/>
      <c r="J152" s="18" t="n"/>
      <c r="K152" s="18" t="n"/>
      <c r="L152" s="18" t="n"/>
      <c r="M152" s="22">
        <f>IF(OR(A152="",D152=""),"",IFERROR(D152-TODAY(),""))</f>
        <v/>
      </c>
      <c r="N152" s="23">
        <f>IF(COUNTA(A152:L152)=0,"",IF(A152="","Falta expediente",IF(COUNTBLANK(A152:L152)&gt;0,"Completar datos",IFERROR(IF(L152="Cancelada","Comprobar cierre",IF(L152="Revisión","Revisión humana",IF(AND(ISNUMBER(D152),D152&lt;TODAY(),L152&lt;&gt;"Finalizada"),"Revisar fecha/estado",IF(AND(ISNUMBER(D152),D152&gt;=TODAY(),D152&lt;=TODAY()+$T$10,L152="Pendiente"),"Confirmar antes de salida","")))),"Revisar datos"))))</f>
        <v/>
      </c>
      <c r="P152">
        <f>'Parámetros'!A152</f>
        <v/>
      </c>
      <c r="Q152">
        <f>'Parámetros'!C152</f>
        <v/>
      </c>
      <c r="R152">
        <f>'Parámetros'!E152</f>
        <v/>
      </c>
      <c r="S152">
        <f>'Parámetros'!G152</f>
        <v/>
      </c>
      <c r="T152">
        <f>'Parámetros'!K152</f>
        <v/>
      </c>
    </row>
    <row r="153">
      <c r="A153" s="18" t="n"/>
      <c r="B153" s="18" t="n"/>
      <c r="C153" s="36" t="n"/>
      <c r="D153" s="36" t="n"/>
      <c r="E153" s="18" t="n"/>
      <c r="F153" s="18" t="n"/>
      <c r="G153" s="20" t="n"/>
      <c r="H153" s="20" t="n"/>
      <c r="I153" s="37" t="n"/>
      <c r="J153" s="18" t="n"/>
      <c r="K153" s="18" t="n"/>
      <c r="L153" s="18" t="n"/>
      <c r="M153" s="24">
        <f>IF(OR(A153="",D153=""),"",IFERROR(D153-TODAY(),""))</f>
        <v/>
      </c>
      <c r="N153" s="25">
        <f>IF(COUNTA(A153:L153)=0,"",IF(A153="","Falta expediente",IF(COUNTBLANK(A153:L153)&gt;0,"Completar datos",IFERROR(IF(L153="Cancelada","Comprobar cierre",IF(L153="Revisión","Revisión humana",IF(AND(ISNUMBER(D153),D153&lt;TODAY(),L153&lt;&gt;"Finalizada"),"Revisar fecha/estado",IF(AND(ISNUMBER(D153),D153&gt;=TODAY(),D153&lt;=TODAY()+$T$10,L153="Pendiente"),"Confirmar antes de salida","")))),"Revisar datos"))))</f>
        <v/>
      </c>
      <c r="P153">
        <f>'Parámetros'!A153</f>
        <v/>
      </c>
      <c r="Q153">
        <f>'Parámetros'!C153</f>
        <v/>
      </c>
      <c r="R153">
        <f>'Parámetros'!E153</f>
        <v/>
      </c>
      <c r="S153">
        <f>'Parámetros'!G153</f>
        <v/>
      </c>
      <c r="T153">
        <f>'Parámetros'!K153</f>
        <v/>
      </c>
    </row>
    <row r="154">
      <c r="A154" s="18" t="n"/>
      <c r="B154" s="18" t="n"/>
      <c r="C154" s="36" t="n"/>
      <c r="D154" s="36" t="n"/>
      <c r="E154" s="18" t="n"/>
      <c r="F154" s="18" t="n"/>
      <c r="G154" s="20" t="n"/>
      <c r="H154" s="20" t="n"/>
      <c r="I154" s="37" t="n"/>
      <c r="J154" s="18" t="n"/>
      <c r="K154" s="18" t="n"/>
      <c r="L154" s="18" t="n"/>
      <c r="M154" s="22">
        <f>IF(OR(A154="",D154=""),"",IFERROR(D154-TODAY(),""))</f>
        <v/>
      </c>
      <c r="N154" s="23">
        <f>IF(COUNTA(A154:L154)=0,"",IF(A154="","Falta expediente",IF(COUNTBLANK(A154:L154)&gt;0,"Completar datos",IFERROR(IF(L154="Cancelada","Comprobar cierre",IF(L154="Revisión","Revisión humana",IF(AND(ISNUMBER(D154),D154&lt;TODAY(),L154&lt;&gt;"Finalizada"),"Revisar fecha/estado",IF(AND(ISNUMBER(D154),D154&gt;=TODAY(),D154&lt;=TODAY()+$T$10,L154="Pendiente"),"Confirmar antes de salida","")))),"Revisar datos"))))</f>
        <v/>
      </c>
      <c r="P154">
        <f>'Parámetros'!A154</f>
        <v/>
      </c>
      <c r="Q154">
        <f>'Parámetros'!C154</f>
        <v/>
      </c>
      <c r="R154">
        <f>'Parámetros'!E154</f>
        <v/>
      </c>
      <c r="S154">
        <f>'Parámetros'!G154</f>
        <v/>
      </c>
      <c r="T154">
        <f>'Parámetros'!K154</f>
        <v/>
      </c>
    </row>
    <row r="155">
      <c r="A155" s="18" t="n"/>
      <c r="B155" s="18" t="n"/>
      <c r="C155" s="36" t="n"/>
      <c r="D155" s="36" t="n"/>
      <c r="E155" s="18" t="n"/>
      <c r="F155" s="18" t="n"/>
      <c r="G155" s="20" t="n"/>
      <c r="H155" s="20" t="n"/>
      <c r="I155" s="37" t="n"/>
      <c r="J155" s="18" t="n"/>
      <c r="K155" s="18" t="n"/>
      <c r="L155" s="18" t="n"/>
      <c r="M155" s="24">
        <f>IF(OR(A155="",D155=""),"",IFERROR(D155-TODAY(),""))</f>
        <v/>
      </c>
      <c r="N155" s="25">
        <f>IF(COUNTA(A155:L155)=0,"",IF(A155="","Falta expediente",IF(COUNTBLANK(A155:L155)&gt;0,"Completar datos",IFERROR(IF(L155="Cancelada","Comprobar cierre",IF(L155="Revisión","Revisión humana",IF(AND(ISNUMBER(D155),D155&lt;TODAY(),L155&lt;&gt;"Finalizada"),"Revisar fecha/estado",IF(AND(ISNUMBER(D155),D155&gt;=TODAY(),D155&lt;=TODAY()+$T$10,L155="Pendiente"),"Confirmar antes de salida","")))),"Revisar datos"))))</f>
        <v/>
      </c>
      <c r="P155">
        <f>'Parámetros'!A155</f>
        <v/>
      </c>
      <c r="Q155">
        <f>'Parámetros'!C155</f>
        <v/>
      </c>
      <c r="R155">
        <f>'Parámetros'!E155</f>
        <v/>
      </c>
      <c r="S155">
        <f>'Parámetros'!G155</f>
        <v/>
      </c>
      <c r="T155">
        <f>'Parámetros'!K155</f>
        <v/>
      </c>
    </row>
    <row r="156">
      <c r="A156" s="18" t="n"/>
      <c r="B156" s="18" t="n"/>
      <c r="C156" s="36" t="n"/>
      <c r="D156" s="36" t="n"/>
      <c r="E156" s="18" t="n"/>
      <c r="F156" s="18" t="n"/>
      <c r="G156" s="20" t="n"/>
      <c r="H156" s="20" t="n"/>
      <c r="I156" s="37" t="n"/>
      <c r="J156" s="18" t="n"/>
      <c r="K156" s="18" t="n"/>
      <c r="L156" s="18" t="n"/>
      <c r="M156" s="22">
        <f>IF(OR(A156="",D156=""),"",IFERROR(D156-TODAY(),""))</f>
        <v/>
      </c>
      <c r="N156" s="23">
        <f>IF(COUNTA(A156:L156)=0,"",IF(A156="","Falta expediente",IF(COUNTBLANK(A156:L156)&gt;0,"Completar datos",IFERROR(IF(L156="Cancelada","Comprobar cierre",IF(L156="Revisión","Revisión humana",IF(AND(ISNUMBER(D156),D156&lt;TODAY(),L156&lt;&gt;"Finalizada"),"Revisar fecha/estado",IF(AND(ISNUMBER(D156),D156&gt;=TODAY(),D156&lt;=TODAY()+$T$10,L156="Pendiente"),"Confirmar antes de salida","")))),"Revisar datos"))))</f>
        <v/>
      </c>
      <c r="P156">
        <f>'Parámetros'!A156</f>
        <v/>
      </c>
      <c r="Q156">
        <f>'Parámetros'!C156</f>
        <v/>
      </c>
      <c r="R156">
        <f>'Parámetros'!E156</f>
        <v/>
      </c>
      <c r="S156">
        <f>'Parámetros'!G156</f>
        <v/>
      </c>
      <c r="T156">
        <f>'Parámetros'!K156</f>
        <v/>
      </c>
    </row>
    <row r="157">
      <c r="A157" s="18" t="n"/>
      <c r="B157" s="18" t="n"/>
      <c r="C157" s="36" t="n"/>
      <c r="D157" s="36" t="n"/>
      <c r="E157" s="18" t="n"/>
      <c r="F157" s="18" t="n"/>
      <c r="G157" s="20" t="n"/>
      <c r="H157" s="20" t="n"/>
      <c r="I157" s="37" t="n"/>
      <c r="J157" s="18" t="n"/>
      <c r="K157" s="18" t="n"/>
      <c r="L157" s="18" t="n"/>
      <c r="M157" s="24">
        <f>IF(OR(A157="",D157=""),"",IFERROR(D157-TODAY(),""))</f>
        <v/>
      </c>
      <c r="N157" s="25">
        <f>IF(COUNTA(A157:L157)=0,"",IF(A157="","Falta expediente",IF(COUNTBLANK(A157:L157)&gt;0,"Completar datos",IFERROR(IF(L157="Cancelada","Comprobar cierre",IF(L157="Revisión","Revisión humana",IF(AND(ISNUMBER(D157),D157&lt;TODAY(),L157&lt;&gt;"Finalizada"),"Revisar fecha/estado",IF(AND(ISNUMBER(D157),D157&gt;=TODAY(),D157&lt;=TODAY()+$T$10,L157="Pendiente"),"Confirmar antes de salida","")))),"Revisar datos"))))</f>
        <v/>
      </c>
      <c r="P157">
        <f>'Parámetros'!A157</f>
        <v/>
      </c>
      <c r="Q157">
        <f>'Parámetros'!C157</f>
        <v/>
      </c>
      <c r="R157">
        <f>'Parámetros'!E157</f>
        <v/>
      </c>
      <c r="S157">
        <f>'Parámetros'!G157</f>
        <v/>
      </c>
      <c r="T157">
        <f>'Parámetros'!K157</f>
        <v/>
      </c>
    </row>
    <row r="158">
      <c r="A158" s="18" t="n"/>
      <c r="B158" s="18" t="n"/>
      <c r="C158" s="36" t="n"/>
      <c r="D158" s="36" t="n"/>
      <c r="E158" s="18" t="n"/>
      <c r="F158" s="18" t="n"/>
      <c r="G158" s="20" t="n"/>
      <c r="H158" s="20" t="n"/>
      <c r="I158" s="37" t="n"/>
      <c r="J158" s="18" t="n"/>
      <c r="K158" s="18" t="n"/>
      <c r="L158" s="18" t="n"/>
      <c r="M158" s="22">
        <f>IF(OR(A158="",D158=""),"",IFERROR(D158-TODAY(),""))</f>
        <v/>
      </c>
      <c r="N158" s="23">
        <f>IF(COUNTA(A158:L158)=0,"",IF(A158="","Falta expediente",IF(COUNTBLANK(A158:L158)&gt;0,"Completar datos",IFERROR(IF(L158="Cancelada","Comprobar cierre",IF(L158="Revisión","Revisión humana",IF(AND(ISNUMBER(D158),D158&lt;TODAY(),L158&lt;&gt;"Finalizada"),"Revisar fecha/estado",IF(AND(ISNUMBER(D158),D158&gt;=TODAY(),D158&lt;=TODAY()+$T$10,L158="Pendiente"),"Confirmar antes de salida","")))),"Revisar datos"))))</f>
        <v/>
      </c>
      <c r="P158">
        <f>'Parámetros'!A158</f>
        <v/>
      </c>
      <c r="Q158">
        <f>'Parámetros'!C158</f>
        <v/>
      </c>
      <c r="R158">
        <f>'Parámetros'!E158</f>
        <v/>
      </c>
      <c r="S158">
        <f>'Parámetros'!G158</f>
        <v/>
      </c>
      <c r="T158">
        <f>'Parámetros'!K158</f>
        <v/>
      </c>
    </row>
    <row r="159">
      <c r="A159" s="18" t="n"/>
      <c r="B159" s="18" t="n"/>
      <c r="C159" s="36" t="n"/>
      <c r="D159" s="36" t="n"/>
      <c r="E159" s="18" t="n"/>
      <c r="F159" s="18" t="n"/>
      <c r="G159" s="20" t="n"/>
      <c r="H159" s="20" t="n"/>
      <c r="I159" s="37" t="n"/>
      <c r="J159" s="18" t="n"/>
      <c r="K159" s="18" t="n"/>
      <c r="L159" s="18" t="n"/>
      <c r="M159" s="24">
        <f>IF(OR(A159="",D159=""),"",IFERROR(D159-TODAY(),""))</f>
        <v/>
      </c>
      <c r="N159" s="25">
        <f>IF(COUNTA(A159:L159)=0,"",IF(A159="","Falta expediente",IF(COUNTBLANK(A159:L159)&gt;0,"Completar datos",IFERROR(IF(L159="Cancelada","Comprobar cierre",IF(L159="Revisión","Revisión humana",IF(AND(ISNUMBER(D159),D159&lt;TODAY(),L159&lt;&gt;"Finalizada"),"Revisar fecha/estado",IF(AND(ISNUMBER(D159),D159&gt;=TODAY(),D159&lt;=TODAY()+$T$10,L159="Pendiente"),"Confirmar antes de salida","")))),"Revisar datos"))))</f>
        <v/>
      </c>
      <c r="P159">
        <f>'Parámetros'!A159</f>
        <v/>
      </c>
      <c r="Q159">
        <f>'Parámetros'!C159</f>
        <v/>
      </c>
      <c r="R159">
        <f>'Parámetros'!E159</f>
        <v/>
      </c>
      <c r="S159">
        <f>'Parámetros'!G159</f>
        <v/>
      </c>
      <c r="T159">
        <f>'Parámetros'!K159</f>
        <v/>
      </c>
    </row>
    <row r="160">
      <c r="A160" s="18" t="n"/>
      <c r="B160" s="18" t="n"/>
      <c r="C160" s="36" t="n"/>
      <c r="D160" s="36" t="n"/>
      <c r="E160" s="18" t="n"/>
      <c r="F160" s="18" t="n"/>
      <c r="G160" s="20" t="n"/>
      <c r="H160" s="20" t="n"/>
      <c r="I160" s="37" t="n"/>
      <c r="J160" s="18" t="n"/>
      <c r="K160" s="18" t="n"/>
      <c r="L160" s="18" t="n"/>
      <c r="M160" s="22">
        <f>IF(OR(A160="",D160=""),"",IFERROR(D160-TODAY(),""))</f>
        <v/>
      </c>
      <c r="N160" s="23">
        <f>IF(COUNTA(A160:L160)=0,"",IF(A160="","Falta expediente",IF(COUNTBLANK(A160:L160)&gt;0,"Completar datos",IFERROR(IF(L160="Cancelada","Comprobar cierre",IF(L160="Revisión","Revisión humana",IF(AND(ISNUMBER(D160),D160&lt;TODAY(),L160&lt;&gt;"Finalizada"),"Revisar fecha/estado",IF(AND(ISNUMBER(D160),D160&gt;=TODAY(),D160&lt;=TODAY()+$T$10,L160="Pendiente"),"Confirmar antes de salida","")))),"Revisar datos"))))</f>
        <v/>
      </c>
      <c r="P160">
        <f>'Parámetros'!A160</f>
        <v/>
      </c>
      <c r="Q160">
        <f>'Parámetros'!C160</f>
        <v/>
      </c>
      <c r="R160">
        <f>'Parámetros'!E160</f>
        <v/>
      </c>
      <c r="S160">
        <f>'Parámetros'!G160</f>
        <v/>
      </c>
      <c r="T160">
        <f>'Parámetros'!K160</f>
        <v/>
      </c>
    </row>
    <row r="161">
      <c r="A161" s="18" t="n"/>
      <c r="B161" s="18" t="n"/>
      <c r="C161" s="36" t="n"/>
      <c r="D161" s="36" t="n"/>
      <c r="E161" s="18" t="n"/>
      <c r="F161" s="18" t="n"/>
      <c r="G161" s="20" t="n"/>
      <c r="H161" s="20" t="n"/>
      <c r="I161" s="37" t="n"/>
      <c r="J161" s="18" t="n"/>
      <c r="K161" s="18" t="n"/>
      <c r="L161" s="18" t="n"/>
      <c r="M161" s="24">
        <f>IF(OR(A161="",D161=""),"",IFERROR(D161-TODAY(),""))</f>
        <v/>
      </c>
      <c r="N161" s="25">
        <f>IF(COUNTA(A161:L161)=0,"",IF(A161="","Falta expediente",IF(COUNTBLANK(A161:L161)&gt;0,"Completar datos",IFERROR(IF(L161="Cancelada","Comprobar cierre",IF(L161="Revisión","Revisión humana",IF(AND(ISNUMBER(D161),D161&lt;TODAY(),L161&lt;&gt;"Finalizada"),"Revisar fecha/estado",IF(AND(ISNUMBER(D161),D161&gt;=TODAY(),D161&lt;=TODAY()+$T$10,L161="Pendiente"),"Confirmar antes de salida","")))),"Revisar datos"))))</f>
        <v/>
      </c>
      <c r="P161">
        <f>'Parámetros'!A161</f>
        <v/>
      </c>
      <c r="Q161">
        <f>'Parámetros'!C161</f>
        <v/>
      </c>
      <c r="R161">
        <f>'Parámetros'!E161</f>
        <v/>
      </c>
      <c r="S161">
        <f>'Parámetros'!G161</f>
        <v/>
      </c>
      <c r="T161">
        <f>'Parámetros'!K161</f>
        <v/>
      </c>
    </row>
    <row r="162">
      <c r="A162" s="18" t="n"/>
      <c r="B162" s="18" t="n"/>
      <c r="C162" s="36" t="n"/>
      <c r="D162" s="36" t="n"/>
      <c r="E162" s="18" t="n"/>
      <c r="F162" s="18" t="n"/>
      <c r="G162" s="20" t="n"/>
      <c r="H162" s="20" t="n"/>
      <c r="I162" s="37" t="n"/>
      <c r="J162" s="18" t="n"/>
      <c r="K162" s="18" t="n"/>
      <c r="L162" s="18" t="n"/>
      <c r="M162" s="22">
        <f>IF(OR(A162="",D162=""),"",IFERROR(D162-TODAY(),""))</f>
        <v/>
      </c>
      <c r="N162" s="23">
        <f>IF(COUNTA(A162:L162)=0,"",IF(A162="","Falta expediente",IF(COUNTBLANK(A162:L162)&gt;0,"Completar datos",IFERROR(IF(L162="Cancelada","Comprobar cierre",IF(L162="Revisión","Revisión humana",IF(AND(ISNUMBER(D162),D162&lt;TODAY(),L162&lt;&gt;"Finalizada"),"Revisar fecha/estado",IF(AND(ISNUMBER(D162),D162&gt;=TODAY(),D162&lt;=TODAY()+$T$10,L162="Pendiente"),"Confirmar antes de salida","")))),"Revisar datos"))))</f>
        <v/>
      </c>
      <c r="P162">
        <f>'Parámetros'!A162</f>
        <v/>
      </c>
      <c r="Q162">
        <f>'Parámetros'!C162</f>
        <v/>
      </c>
      <c r="R162">
        <f>'Parámetros'!E162</f>
        <v/>
      </c>
      <c r="S162">
        <f>'Parámetros'!G162</f>
        <v/>
      </c>
      <c r="T162">
        <f>'Parámetros'!K162</f>
        <v/>
      </c>
    </row>
    <row r="163">
      <c r="A163" s="18" t="n"/>
      <c r="B163" s="18" t="n"/>
      <c r="C163" s="36" t="n"/>
      <c r="D163" s="36" t="n"/>
      <c r="E163" s="18" t="n"/>
      <c r="F163" s="18" t="n"/>
      <c r="G163" s="20" t="n"/>
      <c r="H163" s="20" t="n"/>
      <c r="I163" s="37" t="n"/>
      <c r="J163" s="18" t="n"/>
      <c r="K163" s="18" t="n"/>
      <c r="L163" s="18" t="n"/>
      <c r="M163" s="24">
        <f>IF(OR(A163="",D163=""),"",IFERROR(D163-TODAY(),""))</f>
        <v/>
      </c>
      <c r="N163" s="25">
        <f>IF(COUNTA(A163:L163)=0,"",IF(A163="","Falta expediente",IF(COUNTBLANK(A163:L163)&gt;0,"Completar datos",IFERROR(IF(L163="Cancelada","Comprobar cierre",IF(L163="Revisión","Revisión humana",IF(AND(ISNUMBER(D163),D163&lt;TODAY(),L163&lt;&gt;"Finalizada"),"Revisar fecha/estado",IF(AND(ISNUMBER(D163),D163&gt;=TODAY(),D163&lt;=TODAY()+$T$10,L163="Pendiente"),"Confirmar antes de salida","")))),"Revisar datos"))))</f>
        <v/>
      </c>
      <c r="P163">
        <f>'Parámetros'!A163</f>
        <v/>
      </c>
      <c r="Q163">
        <f>'Parámetros'!C163</f>
        <v/>
      </c>
      <c r="R163">
        <f>'Parámetros'!E163</f>
        <v/>
      </c>
      <c r="S163">
        <f>'Parámetros'!G163</f>
        <v/>
      </c>
      <c r="T163">
        <f>'Parámetros'!K163</f>
        <v/>
      </c>
    </row>
    <row r="164">
      <c r="A164" s="18" t="n"/>
      <c r="B164" s="18" t="n"/>
      <c r="C164" s="36" t="n"/>
      <c r="D164" s="36" t="n"/>
      <c r="E164" s="18" t="n"/>
      <c r="F164" s="18" t="n"/>
      <c r="G164" s="20" t="n"/>
      <c r="H164" s="20" t="n"/>
      <c r="I164" s="37" t="n"/>
      <c r="J164" s="18" t="n"/>
      <c r="K164" s="18" t="n"/>
      <c r="L164" s="18" t="n"/>
      <c r="M164" s="22">
        <f>IF(OR(A164="",D164=""),"",IFERROR(D164-TODAY(),""))</f>
        <v/>
      </c>
      <c r="N164" s="23">
        <f>IF(COUNTA(A164:L164)=0,"",IF(A164="","Falta expediente",IF(COUNTBLANK(A164:L164)&gt;0,"Completar datos",IFERROR(IF(L164="Cancelada","Comprobar cierre",IF(L164="Revisión","Revisión humana",IF(AND(ISNUMBER(D164),D164&lt;TODAY(),L164&lt;&gt;"Finalizada"),"Revisar fecha/estado",IF(AND(ISNUMBER(D164),D164&gt;=TODAY(),D164&lt;=TODAY()+$T$10,L164="Pendiente"),"Confirmar antes de salida","")))),"Revisar datos"))))</f>
        <v/>
      </c>
      <c r="P164">
        <f>'Parámetros'!A164</f>
        <v/>
      </c>
      <c r="Q164">
        <f>'Parámetros'!C164</f>
        <v/>
      </c>
      <c r="R164">
        <f>'Parámetros'!E164</f>
        <v/>
      </c>
      <c r="S164">
        <f>'Parámetros'!G164</f>
        <v/>
      </c>
      <c r="T164">
        <f>'Parámetros'!K164</f>
        <v/>
      </c>
    </row>
    <row r="165">
      <c r="A165" s="18" t="n"/>
      <c r="B165" s="18" t="n"/>
      <c r="C165" s="36" t="n"/>
      <c r="D165" s="36" t="n"/>
      <c r="E165" s="18" t="n"/>
      <c r="F165" s="18" t="n"/>
      <c r="G165" s="20" t="n"/>
      <c r="H165" s="20" t="n"/>
      <c r="I165" s="37" t="n"/>
      <c r="J165" s="18" t="n"/>
      <c r="K165" s="18" t="n"/>
      <c r="L165" s="18" t="n"/>
      <c r="M165" s="24">
        <f>IF(OR(A165="",D165=""),"",IFERROR(D165-TODAY(),""))</f>
        <v/>
      </c>
      <c r="N165" s="25">
        <f>IF(COUNTA(A165:L165)=0,"",IF(A165="","Falta expediente",IF(COUNTBLANK(A165:L165)&gt;0,"Completar datos",IFERROR(IF(L165="Cancelada","Comprobar cierre",IF(L165="Revisión","Revisión humana",IF(AND(ISNUMBER(D165),D165&lt;TODAY(),L165&lt;&gt;"Finalizada"),"Revisar fecha/estado",IF(AND(ISNUMBER(D165),D165&gt;=TODAY(),D165&lt;=TODAY()+$T$10,L165="Pendiente"),"Confirmar antes de salida","")))),"Revisar datos"))))</f>
        <v/>
      </c>
      <c r="P165">
        <f>'Parámetros'!A165</f>
        <v/>
      </c>
      <c r="Q165">
        <f>'Parámetros'!C165</f>
        <v/>
      </c>
      <c r="R165">
        <f>'Parámetros'!E165</f>
        <v/>
      </c>
      <c r="S165">
        <f>'Parámetros'!G165</f>
        <v/>
      </c>
      <c r="T165">
        <f>'Parámetros'!K165</f>
        <v/>
      </c>
    </row>
    <row r="166">
      <c r="A166" s="18" t="n"/>
      <c r="B166" s="18" t="n"/>
      <c r="C166" s="36" t="n"/>
      <c r="D166" s="36" t="n"/>
      <c r="E166" s="18" t="n"/>
      <c r="F166" s="18" t="n"/>
      <c r="G166" s="20" t="n"/>
      <c r="H166" s="20" t="n"/>
      <c r="I166" s="37" t="n"/>
      <c r="J166" s="18" t="n"/>
      <c r="K166" s="18" t="n"/>
      <c r="L166" s="18" t="n"/>
      <c r="M166" s="22">
        <f>IF(OR(A166="",D166=""),"",IFERROR(D166-TODAY(),""))</f>
        <v/>
      </c>
      <c r="N166" s="23">
        <f>IF(COUNTA(A166:L166)=0,"",IF(A166="","Falta expediente",IF(COUNTBLANK(A166:L166)&gt;0,"Completar datos",IFERROR(IF(L166="Cancelada","Comprobar cierre",IF(L166="Revisión","Revisión humana",IF(AND(ISNUMBER(D166),D166&lt;TODAY(),L166&lt;&gt;"Finalizada"),"Revisar fecha/estado",IF(AND(ISNUMBER(D166),D166&gt;=TODAY(),D166&lt;=TODAY()+$T$10,L166="Pendiente"),"Confirmar antes de salida","")))),"Revisar datos"))))</f>
        <v/>
      </c>
      <c r="P166">
        <f>'Parámetros'!A166</f>
        <v/>
      </c>
      <c r="Q166">
        <f>'Parámetros'!C166</f>
        <v/>
      </c>
      <c r="R166">
        <f>'Parámetros'!E166</f>
        <v/>
      </c>
      <c r="S166">
        <f>'Parámetros'!G166</f>
        <v/>
      </c>
      <c r="T166">
        <f>'Parámetros'!K166</f>
        <v/>
      </c>
    </row>
    <row r="167">
      <c r="A167" s="18" t="n"/>
      <c r="B167" s="18" t="n"/>
      <c r="C167" s="36" t="n"/>
      <c r="D167" s="36" t="n"/>
      <c r="E167" s="18" t="n"/>
      <c r="F167" s="18" t="n"/>
      <c r="G167" s="20" t="n"/>
      <c r="H167" s="20" t="n"/>
      <c r="I167" s="37" t="n"/>
      <c r="J167" s="18" t="n"/>
      <c r="K167" s="18" t="n"/>
      <c r="L167" s="18" t="n"/>
      <c r="M167" s="24">
        <f>IF(OR(A167="",D167=""),"",IFERROR(D167-TODAY(),""))</f>
        <v/>
      </c>
      <c r="N167" s="25">
        <f>IF(COUNTA(A167:L167)=0,"",IF(A167="","Falta expediente",IF(COUNTBLANK(A167:L167)&gt;0,"Completar datos",IFERROR(IF(L167="Cancelada","Comprobar cierre",IF(L167="Revisión","Revisión humana",IF(AND(ISNUMBER(D167),D167&lt;TODAY(),L167&lt;&gt;"Finalizada"),"Revisar fecha/estado",IF(AND(ISNUMBER(D167),D167&gt;=TODAY(),D167&lt;=TODAY()+$T$10,L167="Pendiente"),"Confirmar antes de salida","")))),"Revisar datos"))))</f>
        <v/>
      </c>
      <c r="P167">
        <f>'Parámetros'!A167</f>
        <v/>
      </c>
      <c r="Q167">
        <f>'Parámetros'!C167</f>
        <v/>
      </c>
      <c r="R167">
        <f>'Parámetros'!E167</f>
        <v/>
      </c>
      <c r="S167">
        <f>'Parámetros'!G167</f>
        <v/>
      </c>
      <c r="T167">
        <f>'Parámetros'!K167</f>
        <v/>
      </c>
    </row>
    <row r="168">
      <c r="A168" s="18" t="n"/>
      <c r="B168" s="18" t="n"/>
      <c r="C168" s="36" t="n"/>
      <c r="D168" s="36" t="n"/>
      <c r="E168" s="18" t="n"/>
      <c r="F168" s="18" t="n"/>
      <c r="G168" s="20" t="n"/>
      <c r="H168" s="20" t="n"/>
      <c r="I168" s="37" t="n"/>
      <c r="J168" s="18" t="n"/>
      <c r="K168" s="18" t="n"/>
      <c r="L168" s="18" t="n"/>
      <c r="M168" s="22">
        <f>IF(OR(A168="",D168=""),"",IFERROR(D168-TODAY(),""))</f>
        <v/>
      </c>
      <c r="N168" s="23">
        <f>IF(COUNTA(A168:L168)=0,"",IF(A168="","Falta expediente",IF(COUNTBLANK(A168:L168)&gt;0,"Completar datos",IFERROR(IF(L168="Cancelada","Comprobar cierre",IF(L168="Revisión","Revisión humana",IF(AND(ISNUMBER(D168),D168&lt;TODAY(),L168&lt;&gt;"Finalizada"),"Revisar fecha/estado",IF(AND(ISNUMBER(D168),D168&gt;=TODAY(),D168&lt;=TODAY()+$T$10,L168="Pendiente"),"Confirmar antes de salida","")))),"Revisar datos"))))</f>
        <v/>
      </c>
      <c r="P168">
        <f>'Parámetros'!A168</f>
        <v/>
      </c>
      <c r="Q168">
        <f>'Parámetros'!C168</f>
        <v/>
      </c>
      <c r="R168">
        <f>'Parámetros'!E168</f>
        <v/>
      </c>
      <c r="S168">
        <f>'Parámetros'!G168</f>
        <v/>
      </c>
      <c r="T168">
        <f>'Parámetros'!K168</f>
        <v/>
      </c>
    </row>
    <row r="169">
      <c r="A169" s="18" t="n"/>
      <c r="B169" s="18" t="n"/>
      <c r="C169" s="36" t="n"/>
      <c r="D169" s="36" t="n"/>
      <c r="E169" s="18" t="n"/>
      <c r="F169" s="18" t="n"/>
      <c r="G169" s="20" t="n"/>
      <c r="H169" s="20" t="n"/>
      <c r="I169" s="37" t="n"/>
      <c r="J169" s="18" t="n"/>
      <c r="K169" s="18" t="n"/>
      <c r="L169" s="18" t="n"/>
      <c r="M169" s="24">
        <f>IF(OR(A169="",D169=""),"",IFERROR(D169-TODAY(),""))</f>
        <v/>
      </c>
      <c r="N169" s="25">
        <f>IF(COUNTA(A169:L169)=0,"",IF(A169="","Falta expediente",IF(COUNTBLANK(A169:L169)&gt;0,"Completar datos",IFERROR(IF(L169="Cancelada","Comprobar cierre",IF(L169="Revisión","Revisión humana",IF(AND(ISNUMBER(D169),D169&lt;TODAY(),L169&lt;&gt;"Finalizada"),"Revisar fecha/estado",IF(AND(ISNUMBER(D169),D169&gt;=TODAY(),D169&lt;=TODAY()+$T$10,L169="Pendiente"),"Confirmar antes de salida","")))),"Revisar datos"))))</f>
        <v/>
      </c>
      <c r="P169">
        <f>'Parámetros'!A169</f>
        <v/>
      </c>
      <c r="Q169">
        <f>'Parámetros'!C169</f>
        <v/>
      </c>
      <c r="R169">
        <f>'Parámetros'!E169</f>
        <v/>
      </c>
      <c r="S169">
        <f>'Parámetros'!G169</f>
        <v/>
      </c>
      <c r="T169">
        <f>'Parámetros'!K169</f>
        <v/>
      </c>
    </row>
    <row r="170">
      <c r="A170" s="18" t="n"/>
      <c r="B170" s="18" t="n"/>
      <c r="C170" s="36" t="n"/>
      <c r="D170" s="36" t="n"/>
      <c r="E170" s="18" t="n"/>
      <c r="F170" s="18" t="n"/>
      <c r="G170" s="20" t="n"/>
      <c r="H170" s="20" t="n"/>
      <c r="I170" s="37" t="n"/>
      <c r="J170" s="18" t="n"/>
      <c r="K170" s="18" t="n"/>
      <c r="L170" s="18" t="n"/>
      <c r="M170" s="22">
        <f>IF(OR(A170="",D170=""),"",IFERROR(D170-TODAY(),""))</f>
        <v/>
      </c>
      <c r="N170" s="23">
        <f>IF(COUNTA(A170:L170)=0,"",IF(A170="","Falta expediente",IF(COUNTBLANK(A170:L170)&gt;0,"Completar datos",IFERROR(IF(L170="Cancelada","Comprobar cierre",IF(L170="Revisión","Revisión humana",IF(AND(ISNUMBER(D170),D170&lt;TODAY(),L170&lt;&gt;"Finalizada"),"Revisar fecha/estado",IF(AND(ISNUMBER(D170),D170&gt;=TODAY(),D170&lt;=TODAY()+$T$10,L170="Pendiente"),"Confirmar antes de salida","")))),"Revisar datos"))))</f>
        <v/>
      </c>
      <c r="P170">
        <f>'Parámetros'!A170</f>
        <v/>
      </c>
      <c r="Q170">
        <f>'Parámetros'!C170</f>
        <v/>
      </c>
      <c r="R170">
        <f>'Parámetros'!E170</f>
        <v/>
      </c>
      <c r="S170">
        <f>'Parámetros'!G170</f>
        <v/>
      </c>
      <c r="T170">
        <f>'Parámetros'!K170</f>
        <v/>
      </c>
    </row>
    <row r="171">
      <c r="A171" s="18" t="n"/>
      <c r="B171" s="18" t="n"/>
      <c r="C171" s="36" t="n"/>
      <c r="D171" s="36" t="n"/>
      <c r="E171" s="18" t="n"/>
      <c r="F171" s="18" t="n"/>
      <c r="G171" s="20" t="n"/>
      <c r="H171" s="20" t="n"/>
      <c r="I171" s="37" t="n"/>
      <c r="J171" s="18" t="n"/>
      <c r="K171" s="18" t="n"/>
      <c r="L171" s="18" t="n"/>
      <c r="M171" s="24">
        <f>IF(OR(A171="",D171=""),"",IFERROR(D171-TODAY(),""))</f>
        <v/>
      </c>
      <c r="N171" s="25">
        <f>IF(COUNTA(A171:L171)=0,"",IF(A171="","Falta expediente",IF(COUNTBLANK(A171:L171)&gt;0,"Completar datos",IFERROR(IF(L171="Cancelada","Comprobar cierre",IF(L171="Revisión","Revisión humana",IF(AND(ISNUMBER(D171),D171&lt;TODAY(),L171&lt;&gt;"Finalizada"),"Revisar fecha/estado",IF(AND(ISNUMBER(D171),D171&gt;=TODAY(),D171&lt;=TODAY()+$T$10,L171="Pendiente"),"Confirmar antes de salida","")))),"Revisar datos"))))</f>
        <v/>
      </c>
      <c r="P171">
        <f>'Parámetros'!A171</f>
        <v/>
      </c>
      <c r="Q171">
        <f>'Parámetros'!C171</f>
        <v/>
      </c>
      <c r="R171">
        <f>'Parámetros'!E171</f>
        <v/>
      </c>
      <c r="S171">
        <f>'Parámetros'!G171</f>
        <v/>
      </c>
      <c r="T171">
        <f>'Parámetros'!K171</f>
        <v/>
      </c>
    </row>
    <row r="172">
      <c r="A172" s="18" t="n"/>
      <c r="B172" s="18" t="n"/>
      <c r="C172" s="36" t="n"/>
      <c r="D172" s="36" t="n"/>
      <c r="E172" s="18" t="n"/>
      <c r="F172" s="18" t="n"/>
      <c r="G172" s="20" t="n"/>
      <c r="H172" s="20" t="n"/>
      <c r="I172" s="37" t="n"/>
      <c r="J172" s="18" t="n"/>
      <c r="K172" s="18" t="n"/>
      <c r="L172" s="18" t="n"/>
      <c r="M172" s="22">
        <f>IF(OR(A172="",D172=""),"",IFERROR(D172-TODAY(),""))</f>
        <v/>
      </c>
      <c r="N172" s="23">
        <f>IF(COUNTA(A172:L172)=0,"",IF(A172="","Falta expediente",IF(COUNTBLANK(A172:L172)&gt;0,"Completar datos",IFERROR(IF(L172="Cancelada","Comprobar cierre",IF(L172="Revisión","Revisión humana",IF(AND(ISNUMBER(D172),D172&lt;TODAY(),L172&lt;&gt;"Finalizada"),"Revisar fecha/estado",IF(AND(ISNUMBER(D172),D172&gt;=TODAY(),D172&lt;=TODAY()+$T$10,L172="Pendiente"),"Confirmar antes de salida","")))),"Revisar datos"))))</f>
        <v/>
      </c>
      <c r="P172">
        <f>'Parámetros'!A172</f>
        <v/>
      </c>
      <c r="Q172">
        <f>'Parámetros'!C172</f>
        <v/>
      </c>
      <c r="R172">
        <f>'Parámetros'!E172</f>
        <v/>
      </c>
      <c r="S172">
        <f>'Parámetros'!G172</f>
        <v/>
      </c>
      <c r="T172">
        <f>'Parámetros'!K172</f>
        <v/>
      </c>
    </row>
    <row r="173">
      <c r="A173" s="18" t="n"/>
      <c r="B173" s="18" t="n"/>
      <c r="C173" s="36" t="n"/>
      <c r="D173" s="36" t="n"/>
      <c r="E173" s="18" t="n"/>
      <c r="F173" s="18" t="n"/>
      <c r="G173" s="20" t="n"/>
      <c r="H173" s="20" t="n"/>
      <c r="I173" s="37" t="n"/>
      <c r="J173" s="18" t="n"/>
      <c r="K173" s="18" t="n"/>
      <c r="L173" s="18" t="n"/>
      <c r="M173" s="24">
        <f>IF(OR(A173="",D173=""),"",IFERROR(D173-TODAY(),""))</f>
        <v/>
      </c>
      <c r="N173" s="25">
        <f>IF(COUNTA(A173:L173)=0,"",IF(A173="","Falta expediente",IF(COUNTBLANK(A173:L173)&gt;0,"Completar datos",IFERROR(IF(L173="Cancelada","Comprobar cierre",IF(L173="Revisión","Revisión humana",IF(AND(ISNUMBER(D173),D173&lt;TODAY(),L173&lt;&gt;"Finalizada"),"Revisar fecha/estado",IF(AND(ISNUMBER(D173),D173&gt;=TODAY(),D173&lt;=TODAY()+$T$10,L173="Pendiente"),"Confirmar antes de salida","")))),"Revisar datos"))))</f>
        <v/>
      </c>
      <c r="P173">
        <f>'Parámetros'!A173</f>
        <v/>
      </c>
      <c r="Q173">
        <f>'Parámetros'!C173</f>
        <v/>
      </c>
      <c r="R173">
        <f>'Parámetros'!E173</f>
        <v/>
      </c>
      <c r="S173">
        <f>'Parámetros'!G173</f>
        <v/>
      </c>
      <c r="T173">
        <f>'Parámetros'!K173</f>
        <v/>
      </c>
    </row>
    <row r="174">
      <c r="A174" s="18" t="n"/>
      <c r="B174" s="18" t="n"/>
      <c r="C174" s="36" t="n"/>
      <c r="D174" s="36" t="n"/>
      <c r="E174" s="18" t="n"/>
      <c r="F174" s="18" t="n"/>
      <c r="G174" s="20" t="n"/>
      <c r="H174" s="20" t="n"/>
      <c r="I174" s="37" t="n"/>
      <c r="J174" s="18" t="n"/>
      <c r="K174" s="18" t="n"/>
      <c r="L174" s="18" t="n"/>
      <c r="M174" s="22">
        <f>IF(OR(A174="",D174=""),"",IFERROR(D174-TODAY(),""))</f>
        <v/>
      </c>
      <c r="N174" s="23">
        <f>IF(COUNTA(A174:L174)=0,"",IF(A174="","Falta expediente",IF(COUNTBLANK(A174:L174)&gt;0,"Completar datos",IFERROR(IF(L174="Cancelada","Comprobar cierre",IF(L174="Revisión","Revisión humana",IF(AND(ISNUMBER(D174),D174&lt;TODAY(),L174&lt;&gt;"Finalizada"),"Revisar fecha/estado",IF(AND(ISNUMBER(D174),D174&gt;=TODAY(),D174&lt;=TODAY()+$T$10,L174="Pendiente"),"Confirmar antes de salida","")))),"Revisar datos"))))</f>
        <v/>
      </c>
      <c r="P174">
        <f>'Parámetros'!A174</f>
        <v/>
      </c>
      <c r="Q174">
        <f>'Parámetros'!C174</f>
        <v/>
      </c>
      <c r="R174">
        <f>'Parámetros'!E174</f>
        <v/>
      </c>
      <c r="S174">
        <f>'Parámetros'!G174</f>
        <v/>
      </c>
      <c r="T174">
        <f>'Parámetros'!K174</f>
        <v/>
      </c>
    </row>
    <row r="175">
      <c r="A175" s="18" t="n"/>
      <c r="B175" s="18" t="n"/>
      <c r="C175" s="36" t="n"/>
      <c r="D175" s="36" t="n"/>
      <c r="E175" s="18" t="n"/>
      <c r="F175" s="18" t="n"/>
      <c r="G175" s="20" t="n"/>
      <c r="H175" s="20" t="n"/>
      <c r="I175" s="37" t="n"/>
      <c r="J175" s="18" t="n"/>
      <c r="K175" s="18" t="n"/>
      <c r="L175" s="18" t="n"/>
      <c r="M175" s="24">
        <f>IF(OR(A175="",D175=""),"",IFERROR(D175-TODAY(),""))</f>
        <v/>
      </c>
      <c r="N175" s="25">
        <f>IF(COUNTA(A175:L175)=0,"",IF(A175="","Falta expediente",IF(COUNTBLANK(A175:L175)&gt;0,"Completar datos",IFERROR(IF(L175="Cancelada","Comprobar cierre",IF(L175="Revisión","Revisión humana",IF(AND(ISNUMBER(D175),D175&lt;TODAY(),L175&lt;&gt;"Finalizada"),"Revisar fecha/estado",IF(AND(ISNUMBER(D175),D175&gt;=TODAY(),D175&lt;=TODAY()+$T$10,L175="Pendiente"),"Confirmar antes de salida","")))),"Revisar datos"))))</f>
        <v/>
      </c>
      <c r="P175">
        <f>'Parámetros'!A175</f>
        <v/>
      </c>
      <c r="Q175">
        <f>'Parámetros'!C175</f>
        <v/>
      </c>
      <c r="R175">
        <f>'Parámetros'!E175</f>
        <v/>
      </c>
      <c r="S175">
        <f>'Parámetros'!G175</f>
        <v/>
      </c>
      <c r="T175">
        <f>'Parámetros'!K175</f>
        <v/>
      </c>
    </row>
    <row r="176">
      <c r="A176" s="18" t="n"/>
      <c r="B176" s="18" t="n"/>
      <c r="C176" s="36" t="n"/>
      <c r="D176" s="36" t="n"/>
      <c r="E176" s="18" t="n"/>
      <c r="F176" s="18" t="n"/>
      <c r="G176" s="20" t="n"/>
      <c r="H176" s="20" t="n"/>
      <c r="I176" s="37" t="n"/>
      <c r="J176" s="18" t="n"/>
      <c r="K176" s="18" t="n"/>
      <c r="L176" s="18" t="n"/>
      <c r="M176" s="22">
        <f>IF(OR(A176="",D176=""),"",IFERROR(D176-TODAY(),""))</f>
        <v/>
      </c>
      <c r="N176" s="23">
        <f>IF(COUNTA(A176:L176)=0,"",IF(A176="","Falta expediente",IF(COUNTBLANK(A176:L176)&gt;0,"Completar datos",IFERROR(IF(L176="Cancelada","Comprobar cierre",IF(L176="Revisión","Revisión humana",IF(AND(ISNUMBER(D176),D176&lt;TODAY(),L176&lt;&gt;"Finalizada"),"Revisar fecha/estado",IF(AND(ISNUMBER(D176),D176&gt;=TODAY(),D176&lt;=TODAY()+$T$10,L176="Pendiente"),"Confirmar antes de salida","")))),"Revisar datos"))))</f>
        <v/>
      </c>
      <c r="P176">
        <f>'Parámetros'!A176</f>
        <v/>
      </c>
      <c r="Q176">
        <f>'Parámetros'!C176</f>
        <v/>
      </c>
      <c r="R176">
        <f>'Parámetros'!E176</f>
        <v/>
      </c>
      <c r="S176">
        <f>'Parámetros'!G176</f>
        <v/>
      </c>
      <c r="T176">
        <f>'Parámetros'!K176</f>
        <v/>
      </c>
    </row>
    <row r="177">
      <c r="A177" s="18" t="n"/>
      <c r="B177" s="18" t="n"/>
      <c r="C177" s="36" t="n"/>
      <c r="D177" s="36" t="n"/>
      <c r="E177" s="18" t="n"/>
      <c r="F177" s="18" t="n"/>
      <c r="G177" s="20" t="n"/>
      <c r="H177" s="20" t="n"/>
      <c r="I177" s="37" t="n"/>
      <c r="J177" s="18" t="n"/>
      <c r="K177" s="18" t="n"/>
      <c r="L177" s="18" t="n"/>
      <c r="M177" s="24">
        <f>IF(OR(A177="",D177=""),"",IFERROR(D177-TODAY(),""))</f>
        <v/>
      </c>
      <c r="N177" s="25">
        <f>IF(COUNTA(A177:L177)=0,"",IF(A177="","Falta expediente",IF(COUNTBLANK(A177:L177)&gt;0,"Completar datos",IFERROR(IF(L177="Cancelada","Comprobar cierre",IF(L177="Revisión","Revisión humana",IF(AND(ISNUMBER(D177),D177&lt;TODAY(),L177&lt;&gt;"Finalizada"),"Revisar fecha/estado",IF(AND(ISNUMBER(D177),D177&gt;=TODAY(),D177&lt;=TODAY()+$T$10,L177="Pendiente"),"Confirmar antes de salida","")))),"Revisar datos"))))</f>
        <v/>
      </c>
      <c r="P177">
        <f>'Parámetros'!A177</f>
        <v/>
      </c>
      <c r="Q177">
        <f>'Parámetros'!C177</f>
        <v/>
      </c>
      <c r="R177">
        <f>'Parámetros'!E177</f>
        <v/>
      </c>
      <c r="S177">
        <f>'Parámetros'!G177</f>
        <v/>
      </c>
      <c r="T177">
        <f>'Parámetros'!K177</f>
        <v/>
      </c>
    </row>
    <row r="178">
      <c r="A178" s="18" t="n"/>
      <c r="B178" s="18" t="n"/>
      <c r="C178" s="36" t="n"/>
      <c r="D178" s="36" t="n"/>
      <c r="E178" s="18" t="n"/>
      <c r="F178" s="18" t="n"/>
      <c r="G178" s="20" t="n"/>
      <c r="H178" s="20" t="n"/>
      <c r="I178" s="37" t="n"/>
      <c r="J178" s="18" t="n"/>
      <c r="K178" s="18" t="n"/>
      <c r="L178" s="18" t="n"/>
      <c r="M178" s="22">
        <f>IF(OR(A178="",D178=""),"",IFERROR(D178-TODAY(),""))</f>
        <v/>
      </c>
      <c r="N178" s="23">
        <f>IF(COUNTA(A178:L178)=0,"",IF(A178="","Falta expediente",IF(COUNTBLANK(A178:L178)&gt;0,"Completar datos",IFERROR(IF(L178="Cancelada","Comprobar cierre",IF(L178="Revisión","Revisión humana",IF(AND(ISNUMBER(D178),D178&lt;TODAY(),L178&lt;&gt;"Finalizada"),"Revisar fecha/estado",IF(AND(ISNUMBER(D178),D178&gt;=TODAY(),D178&lt;=TODAY()+$T$10,L178="Pendiente"),"Confirmar antes de salida","")))),"Revisar datos"))))</f>
        <v/>
      </c>
      <c r="P178">
        <f>'Parámetros'!A178</f>
        <v/>
      </c>
      <c r="Q178">
        <f>'Parámetros'!C178</f>
        <v/>
      </c>
      <c r="R178">
        <f>'Parámetros'!E178</f>
        <v/>
      </c>
      <c r="S178">
        <f>'Parámetros'!G178</f>
        <v/>
      </c>
      <c r="T178">
        <f>'Parámetros'!K178</f>
        <v/>
      </c>
    </row>
    <row r="179">
      <c r="A179" s="18" t="n"/>
      <c r="B179" s="18" t="n"/>
      <c r="C179" s="36" t="n"/>
      <c r="D179" s="36" t="n"/>
      <c r="E179" s="18" t="n"/>
      <c r="F179" s="18" t="n"/>
      <c r="G179" s="20" t="n"/>
      <c r="H179" s="20" t="n"/>
      <c r="I179" s="37" t="n"/>
      <c r="J179" s="18" t="n"/>
      <c r="K179" s="18" t="n"/>
      <c r="L179" s="18" t="n"/>
      <c r="M179" s="24">
        <f>IF(OR(A179="",D179=""),"",IFERROR(D179-TODAY(),""))</f>
        <v/>
      </c>
      <c r="N179" s="25">
        <f>IF(COUNTA(A179:L179)=0,"",IF(A179="","Falta expediente",IF(COUNTBLANK(A179:L179)&gt;0,"Completar datos",IFERROR(IF(L179="Cancelada","Comprobar cierre",IF(L179="Revisión","Revisión humana",IF(AND(ISNUMBER(D179),D179&lt;TODAY(),L179&lt;&gt;"Finalizada"),"Revisar fecha/estado",IF(AND(ISNUMBER(D179),D179&gt;=TODAY(),D179&lt;=TODAY()+$T$10,L179="Pendiente"),"Confirmar antes de salida","")))),"Revisar datos"))))</f>
        <v/>
      </c>
      <c r="P179">
        <f>'Parámetros'!A179</f>
        <v/>
      </c>
      <c r="Q179">
        <f>'Parámetros'!C179</f>
        <v/>
      </c>
      <c r="R179">
        <f>'Parámetros'!E179</f>
        <v/>
      </c>
      <c r="S179">
        <f>'Parámetros'!G179</f>
        <v/>
      </c>
      <c r="T179">
        <f>'Parámetros'!K179</f>
        <v/>
      </c>
    </row>
    <row r="180">
      <c r="A180" s="18" t="n"/>
      <c r="B180" s="18" t="n"/>
      <c r="C180" s="36" t="n"/>
      <c r="D180" s="36" t="n"/>
      <c r="E180" s="18" t="n"/>
      <c r="F180" s="18" t="n"/>
      <c r="G180" s="20" t="n"/>
      <c r="H180" s="20" t="n"/>
      <c r="I180" s="37" t="n"/>
      <c r="J180" s="18" t="n"/>
      <c r="K180" s="18" t="n"/>
      <c r="L180" s="18" t="n"/>
      <c r="M180" s="22">
        <f>IF(OR(A180="",D180=""),"",IFERROR(D180-TODAY(),""))</f>
        <v/>
      </c>
      <c r="N180" s="23">
        <f>IF(COUNTA(A180:L180)=0,"",IF(A180="","Falta expediente",IF(COUNTBLANK(A180:L180)&gt;0,"Completar datos",IFERROR(IF(L180="Cancelada","Comprobar cierre",IF(L180="Revisión","Revisión humana",IF(AND(ISNUMBER(D180),D180&lt;TODAY(),L180&lt;&gt;"Finalizada"),"Revisar fecha/estado",IF(AND(ISNUMBER(D180),D180&gt;=TODAY(),D180&lt;=TODAY()+$T$10,L180="Pendiente"),"Confirmar antes de salida","")))),"Revisar datos"))))</f>
        <v/>
      </c>
      <c r="P180">
        <f>'Parámetros'!A180</f>
        <v/>
      </c>
      <c r="Q180">
        <f>'Parámetros'!C180</f>
        <v/>
      </c>
      <c r="R180">
        <f>'Parámetros'!E180</f>
        <v/>
      </c>
      <c r="S180">
        <f>'Parámetros'!G180</f>
        <v/>
      </c>
      <c r="T180">
        <f>'Parámetros'!K180</f>
        <v/>
      </c>
    </row>
    <row r="181">
      <c r="A181" s="18" t="n"/>
      <c r="B181" s="18" t="n"/>
      <c r="C181" s="36" t="n"/>
      <c r="D181" s="36" t="n"/>
      <c r="E181" s="18" t="n"/>
      <c r="F181" s="18" t="n"/>
      <c r="G181" s="20" t="n"/>
      <c r="H181" s="20" t="n"/>
      <c r="I181" s="37" t="n"/>
      <c r="J181" s="18" t="n"/>
      <c r="K181" s="18" t="n"/>
      <c r="L181" s="18" t="n"/>
      <c r="M181" s="24">
        <f>IF(OR(A181="",D181=""),"",IFERROR(D181-TODAY(),""))</f>
        <v/>
      </c>
      <c r="N181" s="25">
        <f>IF(COUNTA(A181:L181)=0,"",IF(A181="","Falta expediente",IF(COUNTBLANK(A181:L181)&gt;0,"Completar datos",IFERROR(IF(L181="Cancelada","Comprobar cierre",IF(L181="Revisión","Revisión humana",IF(AND(ISNUMBER(D181),D181&lt;TODAY(),L181&lt;&gt;"Finalizada"),"Revisar fecha/estado",IF(AND(ISNUMBER(D181),D181&gt;=TODAY(),D181&lt;=TODAY()+$T$10,L181="Pendiente"),"Confirmar antes de salida","")))),"Revisar datos"))))</f>
        <v/>
      </c>
      <c r="P181">
        <f>'Parámetros'!A181</f>
        <v/>
      </c>
      <c r="Q181">
        <f>'Parámetros'!C181</f>
        <v/>
      </c>
      <c r="R181">
        <f>'Parámetros'!E181</f>
        <v/>
      </c>
      <c r="S181">
        <f>'Parámetros'!G181</f>
        <v/>
      </c>
      <c r="T181">
        <f>'Parámetros'!K181</f>
        <v/>
      </c>
    </row>
    <row r="182">
      <c r="A182" s="18" t="n"/>
      <c r="B182" s="18" t="n"/>
      <c r="C182" s="36" t="n"/>
      <c r="D182" s="36" t="n"/>
      <c r="E182" s="18" t="n"/>
      <c r="F182" s="18" t="n"/>
      <c r="G182" s="20" t="n"/>
      <c r="H182" s="20" t="n"/>
      <c r="I182" s="37" t="n"/>
      <c r="J182" s="18" t="n"/>
      <c r="K182" s="18" t="n"/>
      <c r="L182" s="18" t="n"/>
      <c r="M182" s="22">
        <f>IF(OR(A182="",D182=""),"",IFERROR(D182-TODAY(),""))</f>
        <v/>
      </c>
      <c r="N182" s="23">
        <f>IF(COUNTA(A182:L182)=0,"",IF(A182="","Falta expediente",IF(COUNTBLANK(A182:L182)&gt;0,"Completar datos",IFERROR(IF(L182="Cancelada","Comprobar cierre",IF(L182="Revisión","Revisión humana",IF(AND(ISNUMBER(D182),D182&lt;TODAY(),L182&lt;&gt;"Finalizada"),"Revisar fecha/estado",IF(AND(ISNUMBER(D182),D182&gt;=TODAY(),D182&lt;=TODAY()+$T$10,L182="Pendiente"),"Confirmar antes de salida","")))),"Revisar datos"))))</f>
        <v/>
      </c>
      <c r="P182">
        <f>'Parámetros'!A182</f>
        <v/>
      </c>
      <c r="Q182">
        <f>'Parámetros'!C182</f>
        <v/>
      </c>
      <c r="R182">
        <f>'Parámetros'!E182</f>
        <v/>
      </c>
      <c r="S182">
        <f>'Parámetros'!G182</f>
        <v/>
      </c>
      <c r="T182">
        <f>'Parámetros'!K182</f>
        <v/>
      </c>
    </row>
    <row r="183">
      <c r="A183" s="18" t="n"/>
      <c r="B183" s="18" t="n"/>
      <c r="C183" s="36" t="n"/>
      <c r="D183" s="36" t="n"/>
      <c r="E183" s="18" t="n"/>
      <c r="F183" s="18" t="n"/>
      <c r="G183" s="20" t="n"/>
      <c r="H183" s="20" t="n"/>
      <c r="I183" s="37" t="n"/>
      <c r="J183" s="18" t="n"/>
      <c r="K183" s="18" t="n"/>
      <c r="L183" s="18" t="n"/>
      <c r="M183" s="24">
        <f>IF(OR(A183="",D183=""),"",IFERROR(D183-TODAY(),""))</f>
        <v/>
      </c>
      <c r="N183" s="25">
        <f>IF(COUNTA(A183:L183)=0,"",IF(A183="","Falta expediente",IF(COUNTBLANK(A183:L183)&gt;0,"Completar datos",IFERROR(IF(L183="Cancelada","Comprobar cierre",IF(L183="Revisión","Revisión humana",IF(AND(ISNUMBER(D183),D183&lt;TODAY(),L183&lt;&gt;"Finalizada"),"Revisar fecha/estado",IF(AND(ISNUMBER(D183),D183&gt;=TODAY(),D183&lt;=TODAY()+$T$10,L183="Pendiente"),"Confirmar antes de salida","")))),"Revisar datos"))))</f>
        <v/>
      </c>
      <c r="P183">
        <f>'Parámetros'!A183</f>
        <v/>
      </c>
      <c r="Q183">
        <f>'Parámetros'!C183</f>
        <v/>
      </c>
      <c r="R183">
        <f>'Parámetros'!E183</f>
        <v/>
      </c>
      <c r="S183">
        <f>'Parámetros'!G183</f>
        <v/>
      </c>
      <c r="T183">
        <f>'Parámetros'!K183</f>
        <v/>
      </c>
    </row>
    <row r="184">
      <c r="A184" s="18" t="n"/>
      <c r="B184" s="18" t="n"/>
      <c r="C184" s="36" t="n"/>
      <c r="D184" s="36" t="n"/>
      <c r="E184" s="18" t="n"/>
      <c r="F184" s="18" t="n"/>
      <c r="G184" s="20" t="n"/>
      <c r="H184" s="20" t="n"/>
      <c r="I184" s="37" t="n"/>
      <c r="J184" s="18" t="n"/>
      <c r="K184" s="18" t="n"/>
      <c r="L184" s="18" t="n"/>
      <c r="M184" s="22">
        <f>IF(OR(A184="",D184=""),"",IFERROR(D184-TODAY(),""))</f>
        <v/>
      </c>
      <c r="N184" s="23">
        <f>IF(COUNTA(A184:L184)=0,"",IF(A184="","Falta expediente",IF(COUNTBLANK(A184:L184)&gt;0,"Completar datos",IFERROR(IF(L184="Cancelada","Comprobar cierre",IF(L184="Revisión","Revisión humana",IF(AND(ISNUMBER(D184),D184&lt;TODAY(),L184&lt;&gt;"Finalizada"),"Revisar fecha/estado",IF(AND(ISNUMBER(D184),D184&gt;=TODAY(),D184&lt;=TODAY()+$T$10,L184="Pendiente"),"Confirmar antes de salida","")))),"Revisar datos"))))</f>
        <v/>
      </c>
      <c r="P184">
        <f>'Parámetros'!A184</f>
        <v/>
      </c>
      <c r="Q184">
        <f>'Parámetros'!C184</f>
        <v/>
      </c>
      <c r="R184">
        <f>'Parámetros'!E184</f>
        <v/>
      </c>
      <c r="S184">
        <f>'Parámetros'!G184</f>
        <v/>
      </c>
      <c r="T184">
        <f>'Parámetros'!K184</f>
        <v/>
      </c>
    </row>
    <row r="185">
      <c r="A185" s="18" t="n"/>
      <c r="B185" s="18" t="n"/>
      <c r="C185" s="36" t="n"/>
      <c r="D185" s="36" t="n"/>
      <c r="E185" s="18" t="n"/>
      <c r="F185" s="18" t="n"/>
      <c r="G185" s="20" t="n"/>
      <c r="H185" s="20" t="n"/>
      <c r="I185" s="37" t="n"/>
      <c r="J185" s="18" t="n"/>
      <c r="K185" s="18" t="n"/>
      <c r="L185" s="18" t="n"/>
      <c r="M185" s="24">
        <f>IF(OR(A185="",D185=""),"",IFERROR(D185-TODAY(),""))</f>
        <v/>
      </c>
      <c r="N185" s="25">
        <f>IF(COUNTA(A185:L185)=0,"",IF(A185="","Falta expediente",IF(COUNTBLANK(A185:L185)&gt;0,"Completar datos",IFERROR(IF(L185="Cancelada","Comprobar cierre",IF(L185="Revisión","Revisión humana",IF(AND(ISNUMBER(D185),D185&lt;TODAY(),L185&lt;&gt;"Finalizada"),"Revisar fecha/estado",IF(AND(ISNUMBER(D185),D185&gt;=TODAY(),D185&lt;=TODAY()+$T$10,L185="Pendiente"),"Confirmar antes de salida","")))),"Revisar datos"))))</f>
        <v/>
      </c>
      <c r="P185">
        <f>'Parámetros'!A185</f>
        <v/>
      </c>
      <c r="Q185">
        <f>'Parámetros'!C185</f>
        <v/>
      </c>
      <c r="R185">
        <f>'Parámetros'!E185</f>
        <v/>
      </c>
      <c r="S185">
        <f>'Parámetros'!G185</f>
        <v/>
      </c>
      <c r="T185">
        <f>'Parámetros'!K185</f>
        <v/>
      </c>
    </row>
    <row r="186">
      <c r="A186" s="18" t="n"/>
      <c r="B186" s="18" t="n"/>
      <c r="C186" s="36" t="n"/>
      <c r="D186" s="36" t="n"/>
      <c r="E186" s="18" t="n"/>
      <c r="F186" s="18" t="n"/>
      <c r="G186" s="20" t="n"/>
      <c r="H186" s="20" t="n"/>
      <c r="I186" s="37" t="n"/>
      <c r="J186" s="18" t="n"/>
      <c r="K186" s="18" t="n"/>
      <c r="L186" s="18" t="n"/>
      <c r="M186" s="22">
        <f>IF(OR(A186="",D186=""),"",IFERROR(D186-TODAY(),""))</f>
        <v/>
      </c>
      <c r="N186" s="23">
        <f>IF(COUNTA(A186:L186)=0,"",IF(A186="","Falta expediente",IF(COUNTBLANK(A186:L186)&gt;0,"Completar datos",IFERROR(IF(L186="Cancelada","Comprobar cierre",IF(L186="Revisión","Revisión humana",IF(AND(ISNUMBER(D186),D186&lt;TODAY(),L186&lt;&gt;"Finalizada"),"Revisar fecha/estado",IF(AND(ISNUMBER(D186),D186&gt;=TODAY(),D186&lt;=TODAY()+$T$10,L186="Pendiente"),"Confirmar antes de salida","")))),"Revisar datos"))))</f>
        <v/>
      </c>
      <c r="P186">
        <f>'Parámetros'!A186</f>
        <v/>
      </c>
      <c r="Q186">
        <f>'Parámetros'!C186</f>
        <v/>
      </c>
      <c r="R186">
        <f>'Parámetros'!E186</f>
        <v/>
      </c>
      <c r="S186">
        <f>'Parámetros'!G186</f>
        <v/>
      </c>
      <c r="T186">
        <f>'Parámetros'!K186</f>
        <v/>
      </c>
    </row>
    <row r="187">
      <c r="A187" s="18" t="n"/>
      <c r="B187" s="18" t="n"/>
      <c r="C187" s="36" t="n"/>
      <c r="D187" s="36" t="n"/>
      <c r="E187" s="18" t="n"/>
      <c r="F187" s="18" t="n"/>
      <c r="G187" s="20" t="n"/>
      <c r="H187" s="20" t="n"/>
      <c r="I187" s="37" t="n"/>
      <c r="J187" s="18" t="n"/>
      <c r="K187" s="18" t="n"/>
      <c r="L187" s="18" t="n"/>
      <c r="M187" s="24">
        <f>IF(OR(A187="",D187=""),"",IFERROR(D187-TODAY(),""))</f>
        <v/>
      </c>
      <c r="N187" s="25">
        <f>IF(COUNTA(A187:L187)=0,"",IF(A187="","Falta expediente",IF(COUNTBLANK(A187:L187)&gt;0,"Completar datos",IFERROR(IF(L187="Cancelada","Comprobar cierre",IF(L187="Revisión","Revisión humana",IF(AND(ISNUMBER(D187),D187&lt;TODAY(),L187&lt;&gt;"Finalizada"),"Revisar fecha/estado",IF(AND(ISNUMBER(D187),D187&gt;=TODAY(),D187&lt;=TODAY()+$T$10,L187="Pendiente"),"Confirmar antes de salida","")))),"Revisar datos"))))</f>
        <v/>
      </c>
      <c r="P187">
        <f>'Parámetros'!A187</f>
        <v/>
      </c>
      <c r="Q187">
        <f>'Parámetros'!C187</f>
        <v/>
      </c>
      <c r="R187">
        <f>'Parámetros'!E187</f>
        <v/>
      </c>
      <c r="S187">
        <f>'Parámetros'!G187</f>
        <v/>
      </c>
      <c r="T187">
        <f>'Parámetros'!K187</f>
        <v/>
      </c>
    </row>
    <row r="188">
      <c r="A188" s="18" t="n"/>
      <c r="B188" s="18" t="n"/>
      <c r="C188" s="36" t="n"/>
      <c r="D188" s="36" t="n"/>
      <c r="E188" s="18" t="n"/>
      <c r="F188" s="18" t="n"/>
      <c r="G188" s="20" t="n"/>
      <c r="H188" s="20" t="n"/>
      <c r="I188" s="37" t="n"/>
      <c r="J188" s="18" t="n"/>
      <c r="K188" s="18" t="n"/>
      <c r="L188" s="18" t="n"/>
      <c r="M188" s="22">
        <f>IF(OR(A188="",D188=""),"",IFERROR(D188-TODAY(),""))</f>
        <v/>
      </c>
      <c r="N188" s="23">
        <f>IF(COUNTA(A188:L188)=0,"",IF(A188="","Falta expediente",IF(COUNTBLANK(A188:L188)&gt;0,"Completar datos",IFERROR(IF(L188="Cancelada","Comprobar cierre",IF(L188="Revisión","Revisión humana",IF(AND(ISNUMBER(D188),D188&lt;TODAY(),L188&lt;&gt;"Finalizada"),"Revisar fecha/estado",IF(AND(ISNUMBER(D188),D188&gt;=TODAY(),D188&lt;=TODAY()+$T$10,L188="Pendiente"),"Confirmar antes de salida","")))),"Revisar datos"))))</f>
        <v/>
      </c>
      <c r="P188">
        <f>'Parámetros'!A188</f>
        <v/>
      </c>
      <c r="Q188">
        <f>'Parámetros'!C188</f>
        <v/>
      </c>
      <c r="R188">
        <f>'Parámetros'!E188</f>
        <v/>
      </c>
      <c r="S188">
        <f>'Parámetros'!G188</f>
        <v/>
      </c>
      <c r="T188">
        <f>'Parámetros'!K188</f>
        <v/>
      </c>
    </row>
    <row r="189">
      <c r="A189" s="18" t="n"/>
      <c r="B189" s="18" t="n"/>
      <c r="C189" s="36" t="n"/>
      <c r="D189" s="36" t="n"/>
      <c r="E189" s="18" t="n"/>
      <c r="F189" s="18" t="n"/>
      <c r="G189" s="20" t="n"/>
      <c r="H189" s="20" t="n"/>
      <c r="I189" s="37" t="n"/>
      <c r="J189" s="18" t="n"/>
      <c r="K189" s="18" t="n"/>
      <c r="L189" s="18" t="n"/>
      <c r="M189" s="24">
        <f>IF(OR(A189="",D189=""),"",IFERROR(D189-TODAY(),""))</f>
        <v/>
      </c>
      <c r="N189" s="25">
        <f>IF(COUNTA(A189:L189)=0,"",IF(A189="","Falta expediente",IF(COUNTBLANK(A189:L189)&gt;0,"Completar datos",IFERROR(IF(L189="Cancelada","Comprobar cierre",IF(L189="Revisión","Revisión humana",IF(AND(ISNUMBER(D189),D189&lt;TODAY(),L189&lt;&gt;"Finalizada"),"Revisar fecha/estado",IF(AND(ISNUMBER(D189),D189&gt;=TODAY(),D189&lt;=TODAY()+$T$10,L189="Pendiente"),"Confirmar antes de salida","")))),"Revisar datos"))))</f>
        <v/>
      </c>
      <c r="P189">
        <f>'Parámetros'!A189</f>
        <v/>
      </c>
      <c r="Q189">
        <f>'Parámetros'!C189</f>
        <v/>
      </c>
      <c r="R189">
        <f>'Parámetros'!E189</f>
        <v/>
      </c>
      <c r="S189">
        <f>'Parámetros'!G189</f>
        <v/>
      </c>
      <c r="T189">
        <f>'Parámetros'!K189</f>
        <v/>
      </c>
    </row>
    <row r="190">
      <c r="A190" s="18" t="n"/>
      <c r="B190" s="18" t="n"/>
      <c r="C190" s="36" t="n"/>
      <c r="D190" s="36" t="n"/>
      <c r="E190" s="18" t="n"/>
      <c r="F190" s="18" t="n"/>
      <c r="G190" s="20" t="n"/>
      <c r="H190" s="20" t="n"/>
      <c r="I190" s="37" t="n"/>
      <c r="J190" s="18" t="n"/>
      <c r="K190" s="18" t="n"/>
      <c r="L190" s="18" t="n"/>
      <c r="M190" s="22">
        <f>IF(OR(A190="",D190=""),"",IFERROR(D190-TODAY(),""))</f>
        <v/>
      </c>
      <c r="N190" s="23">
        <f>IF(COUNTA(A190:L190)=0,"",IF(A190="","Falta expediente",IF(COUNTBLANK(A190:L190)&gt;0,"Completar datos",IFERROR(IF(L190="Cancelada","Comprobar cierre",IF(L190="Revisión","Revisión humana",IF(AND(ISNUMBER(D190),D190&lt;TODAY(),L190&lt;&gt;"Finalizada"),"Revisar fecha/estado",IF(AND(ISNUMBER(D190),D190&gt;=TODAY(),D190&lt;=TODAY()+$T$10,L190="Pendiente"),"Confirmar antes de salida","")))),"Revisar datos"))))</f>
        <v/>
      </c>
      <c r="P190">
        <f>'Parámetros'!A190</f>
        <v/>
      </c>
      <c r="Q190">
        <f>'Parámetros'!C190</f>
        <v/>
      </c>
      <c r="R190">
        <f>'Parámetros'!E190</f>
        <v/>
      </c>
      <c r="S190">
        <f>'Parámetros'!G190</f>
        <v/>
      </c>
      <c r="T190">
        <f>'Parámetros'!K190</f>
        <v/>
      </c>
    </row>
    <row r="191">
      <c r="A191" s="18" t="n"/>
      <c r="B191" s="18" t="n"/>
      <c r="C191" s="36" t="n"/>
      <c r="D191" s="36" t="n"/>
      <c r="E191" s="18" t="n"/>
      <c r="F191" s="18" t="n"/>
      <c r="G191" s="20" t="n"/>
      <c r="H191" s="20" t="n"/>
      <c r="I191" s="37" t="n"/>
      <c r="J191" s="18" t="n"/>
      <c r="K191" s="18" t="n"/>
      <c r="L191" s="18" t="n"/>
      <c r="M191" s="24">
        <f>IF(OR(A191="",D191=""),"",IFERROR(D191-TODAY(),""))</f>
        <v/>
      </c>
      <c r="N191" s="25">
        <f>IF(COUNTA(A191:L191)=0,"",IF(A191="","Falta expediente",IF(COUNTBLANK(A191:L191)&gt;0,"Completar datos",IFERROR(IF(L191="Cancelada","Comprobar cierre",IF(L191="Revisión","Revisión humana",IF(AND(ISNUMBER(D191),D191&lt;TODAY(),L191&lt;&gt;"Finalizada"),"Revisar fecha/estado",IF(AND(ISNUMBER(D191),D191&gt;=TODAY(),D191&lt;=TODAY()+$T$10,L191="Pendiente"),"Confirmar antes de salida","")))),"Revisar datos"))))</f>
        <v/>
      </c>
      <c r="P191">
        <f>'Parámetros'!A191</f>
        <v/>
      </c>
      <c r="Q191">
        <f>'Parámetros'!C191</f>
        <v/>
      </c>
      <c r="R191">
        <f>'Parámetros'!E191</f>
        <v/>
      </c>
      <c r="S191">
        <f>'Parámetros'!G191</f>
        <v/>
      </c>
      <c r="T191">
        <f>'Parámetros'!K191</f>
        <v/>
      </c>
    </row>
    <row r="192">
      <c r="A192" s="18" t="n"/>
      <c r="B192" s="18" t="n"/>
      <c r="C192" s="36" t="n"/>
      <c r="D192" s="36" t="n"/>
      <c r="E192" s="18" t="n"/>
      <c r="F192" s="18" t="n"/>
      <c r="G192" s="20" t="n"/>
      <c r="H192" s="20" t="n"/>
      <c r="I192" s="37" t="n"/>
      <c r="J192" s="18" t="n"/>
      <c r="K192" s="18" t="n"/>
      <c r="L192" s="18" t="n"/>
      <c r="M192" s="22">
        <f>IF(OR(A192="",D192=""),"",IFERROR(D192-TODAY(),""))</f>
        <v/>
      </c>
      <c r="N192" s="23">
        <f>IF(COUNTA(A192:L192)=0,"",IF(A192="","Falta expediente",IF(COUNTBLANK(A192:L192)&gt;0,"Completar datos",IFERROR(IF(L192="Cancelada","Comprobar cierre",IF(L192="Revisión","Revisión humana",IF(AND(ISNUMBER(D192),D192&lt;TODAY(),L192&lt;&gt;"Finalizada"),"Revisar fecha/estado",IF(AND(ISNUMBER(D192),D192&gt;=TODAY(),D192&lt;=TODAY()+$T$10,L192="Pendiente"),"Confirmar antes de salida","")))),"Revisar datos"))))</f>
        <v/>
      </c>
      <c r="P192">
        <f>'Parámetros'!A192</f>
        <v/>
      </c>
      <c r="Q192">
        <f>'Parámetros'!C192</f>
        <v/>
      </c>
      <c r="R192">
        <f>'Parámetros'!E192</f>
        <v/>
      </c>
      <c r="S192">
        <f>'Parámetros'!G192</f>
        <v/>
      </c>
      <c r="T192">
        <f>'Parámetros'!K192</f>
        <v/>
      </c>
    </row>
    <row r="193">
      <c r="A193" s="18" t="n"/>
      <c r="B193" s="18" t="n"/>
      <c r="C193" s="36" t="n"/>
      <c r="D193" s="36" t="n"/>
      <c r="E193" s="18" t="n"/>
      <c r="F193" s="18" t="n"/>
      <c r="G193" s="20" t="n"/>
      <c r="H193" s="20" t="n"/>
      <c r="I193" s="37" t="n"/>
      <c r="J193" s="18" t="n"/>
      <c r="K193" s="18" t="n"/>
      <c r="L193" s="18" t="n"/>
      <c r="M193" s="24">
        <f>IF(OR(A193="",D193=""),"",IFERROR(D193-TODAY(),""))</f>
        <v/>
      </c>
      <c r="N193" s="25">
        <f>IF(COUNTA(A193:L193)=0,"",IF(A193="","Falta expediente",IF(COUNTBLANK(A193:L193)&gt;0,"Completar datos",IFERROR(IF(L193="Cancelada","Comprobar cierre",IF(L193="Revisión","Revisión humana",IF(AND(ISNUMBER(D193),D193&lt;TODAY(),L193&lt;&gt;"Finalizada"),"Revisar fecha/estado",IF(AND(ISNUMBER(D193),D193&gt;=TODAY(),D193&lt;=TODAY()+$T$10,L193="Pendiente"),"Confirmar antes de salida","")))),"Revisar datos"))))</f>
        <v/>
      </c>
      <c r="P193">
        <f>'Parámetros'!A193</f>
        <v/>
      </c>
      <c r="Q193">
        <f>'Parámetros'!C193</f>
        <v/>
      </c>
      <c r="R193">
        <f>'Parámetros'!E193</f>
        <v/>
      </c>
      <c r="S193">
        <f>'Parámetros'!G193</f>
        <v/>
      </c>
      <c r="T193">
        <f>'Parámetros'!K193</f>
        <v/>
      </c>
    </row>
    <row r="194">
      <c r="A194" s="18" t="n"/>
      <c r="B194" s="18" t="n"/>
      <c r="C194" s="36" t="n"/>
      <c r="D194" s="36" t="n"/>
      <c r="E194" s="18" t="n"/>
      <c r="F194" s="18" t="n"/>
      <c r="G194" s="20" t="n"/>
      <c r="H194" s="20" t="n"/>
      <c r="I194" s="37" t="n"/>
      <c r="J194" s="18" t="n"/>
      <c r="K194" s="18" t="n"/>
      <c r="L194" s="18" t="n"/>
      <c r="M194" s="22">
        <f>IF(OR(A194="",D194=""),"",IFERROR(D194-TODAY(),""))</f>
        <v/>
      </c>
      <c r="N194" s="23">
        <f>IF(COUNTA(A194:L194)=0,"",IF(A194="","Falta expediente",IF(COUNTBLANK(A194:L194)&gt;0,"Completar datos",IFERROR(IF(L194="Cancelada","Comprobar cierre",IF(L194="Revisión","Revisión humana",IF(AND(ISNUMBER(D194),D194&lt;TODAY(),L194&lt;&gt;"Finalizada"),"Revisar fecha/estado",IF(AND(ISNUMBER(D194),D194&gt;=TODAY(),D194&lt;=TODAY()+$T$10,L194="Pendiente"),"Confirmar antes de salida","")))),"Revisar datos"))))</f>
        <v/>
      </c>
      <c r="P194">
        <f>'Parámetros'!A194</f>
        <v/>
      </c>
      <c r="Q194">
        <f>'Parámetros'!C194</f>
        <v/>
      </c>
      <c r="R194">
        <f>'Parámetros'!E194</f>
        <v/>
      </c>
      <c r="S194">
        <f>'Parámetros'!G194</f>
        <v/>
      </c>
      <c r="T194">
        <f>'Parámetros'!K194</f>
        <v/>
      </c>
    </row>
    <row r="195">
      <c r="A195" s="18" t="n"/>
      <c r="B195" s="18" t="n"/>
      <c r="C195" s="36" t="n"/>
      <c r="D195" s="36" t="n"/>
      <c r="E195" s="18" t="n"/>
      <c r="F195" s="18" t="n"/>
      <c r="G195" s="20" t="n"/>
      <c r="H195" s="20" t="n"/>
      <c r="I195" s="37" t="n"/>
      <c r="J195" s="18" t="n"/>
      <c r="K195" s="18" t="n"/>
      <c r="L195" s="18" t="n"/>
      <c r="M195" s="24">
        <f>IF(OR(A195="",D195=""),"",IFERROR(D195-TODAY(),""))</f>
        <v/>
      </c>
      <c r="N195" s="25">
        <f>IF(COUNTA(A195:L195)=0,"",IF(A195="","Falta expediente",IF(COUNTBLANK(A195:L195)&gt;0,"Completar datos",IFERROR(IF(L195="Cancelada","Comprobar cierre",IF(L195="Revisión","Revisión humana",IF(AND(ISNUMBER(D195),D195&lt;TODAY(),L195&lt;&gt;"Finalizada"),"Revisar fecha/estado",IF(AND(ISNUMBER(D195),D195&gt;=TODAY(),D195&lt;=TODAY()+$T$10,L195="Pendiente"),"Confirmar antes de salida","")))),"Revisar datos"))))</f>
        <v/>
      </c>
      <c r="P195">
        <f>'Parámetros'!A195</f>
        <v/>
      </c>
      <c r="Q195">
        <f>'Parámetros'!C195</f>
        <v/>
      </c>
      <c r="R195">
        <f>'Parámetros'!E195</f>
        <v/>
      </c>
      <c r="S195">
        <f>'Parámetros'!G195</f>
        <v/>
      </c>
      <c r="T195">
        <f>'Parámetros'!K195</f>
        <v/>
      </c>
    </row>
    <row r="196">
      <c r="A196" s="18" t="n"/>
      <c r="B196" s="18" t="n"/>
      <c r="C196" s="36" t="n"/>
      <c r="D196" s="36" t="n"/>
      <c r="E196" s="18" t="n"/>
      <c r="F196" s="18" t="n"/>
      <c r="G196" s="20" t="n"/>
      <c r="H196" s="20" t="n"/>
      <c r="I196" s="37" t="n"/>
      <c r="J196" s="18" t="n"/>
      <c r="K196" s="18" t="n"/>
      <c r="L196" s="18" t="n"/>
      <c r="M196" s="22">
        <f>IF(OR(A196="",D196=""),"",IFERROR(D196-TODAY(),""))</f>
        <v/>
      </c>
      <c r="N196" s="23">
        <f>IF(COUNTA(A196:L196)=0,"",IF(A196="","Falta expediente",IF(COUNTBLANK(A196:L196)&gt;0,"Completar datos",IFERROR(IF(L196="Cancelada","Comprobar cierre",IF(L196="Revisión","Revisión humana",IF(AND(ISNUMBER(D196),D196&lt;TODAY(),L196&lt;&gt;"Finalizada"),"Revisar fecha/estado",IF(AND(ISNUMBER(D196),D196&gt;=TODAY(),D196&lt;=TODAY()+$T$10,L196="Pendiente"),"Confirmar antes de salida","")))),"Revisar datos"))))</f>
        <v/>
      </c>
      <c r="P196">
        <f>'Parámetros'!A196</f>
        <v/>
      </c>
      <c r="Q196">
        <f>'Parámetros'!C196</f>
        <v/>
      </c>
      <c r="R196">
        <f>'Parámetros'!E196</f>
        <v/>
      </c>
      <c r="S196">
        <f>'Parámetros'!G196</f>
        <v/>
      </c>
      <c r="T196">
        <f>'Parámetros'!K196</f>
        <v/>
      </c>
    </row>
    <row r="197">
      <c r="A197" s="18" t="n"/>
      <c r="B197" s="18" t="n"/>
      <c r="C197" s="36" t="n"/>
      <c r="D197" s="36" t="n"/>
      <c r="E197" s="18" t="n"/>
      <c r="F197" s="18" t="n"/>
      <c r="G197" s="20" t="n"/>
      <c r="H197" s="20" t="n"/>
      <c r="I197" s="37" t="n"/>
      <c r="J197" s="18" t="n"/>
      <c r="K197" s="18" t="n"/>
      <c r="L197" s="18" t="n"/>
      <c r="M197" s="24">
        <f>IF(OR(A197="",D197=""),"",IFERROR(D197-TODAY(),""))</f>
        <v/>
      </c>
      <c r="N197" s="25">
        <f>IF(COUNTA(A197:L197)=0,"",IF(A197="","Falta expediente",IF(COUNTBLANK(A197:L197)&gt;0,"Completar datos",IFERROR(IF(L197="Cancelada","Comprobar cierre",IF(L197="Revisión","Revisión humana",IF(AND(ISNUMBER(D197),D197&lt;TODAY(),L197&lt;&gt;"Finalizada"),"Revisar fecha/estado",IF(AND(ISNUMBER(D197),D197&gt;=TODAY(),D197&lt;=TODAY()+$T$10,L197="Pendiente"),"Confirmar antes de salida","")))),"Revisar datos"))))</f>
        <v/>
      </c>
      <c r="P197">
        <f>'Parámetros'!A197</f>
        <v/>
      </c>
      <c r="Q197">
        <f>'Parámetros'!C197</f>
        <v/>
      </c>
      <c r="R197">
        <f>'Parámetros'!E197</f>
        <v/>
      </c>
      <c r="S197">
        <f>'Parámetros'!G197</f>
        <v/>
      </c>
      <c r="T197">
        <f>'Parámetros'!K197</f>
        <v/>
      </c>
    </row>
    <row r="198">
      <c r="A198" s="18" t="n"/>
      <c r="B198" s="18" t="n"/>
      <c r="C198" s="36" t="n"/>
      <c r="D198" s="36" t="n"/>
      <c r="E198" s="18" t="n"/>
      <c r="F198" s="18" t="n"/>
      <c r="G198" s="20" t="n"/>
      <c r="H198" s="20" t="n"/>
      <c r="I198" s="37" t="n"/>
      <c r="J198" s="18" t="n"/>
      <c r="K198" s="18" t="n"/>
      <c r="L198" s="18" t="n"/>
      <c r="M198" s="22">
        <f>IF(OR(A198="",D198=""),"",IFERROR(D198-TODAY(),""))</f>
        <v/>
      </c>
      <c r="N198" s="23">
        <f>IF(COUNTA(A198:L198)=0,"",IF(A198="","Falta expediente",IF(COUNTBLANK(A198:L198)&gt;0,"Completar datos",IFERROR(IF(L198="Cancelada","Comprobar cierre",IF(L198="Revisión","Revisión humana",IF(AND(ISNUMBER(D198),D198&lt;TODAY(),L198&lt;&gt;"Finalizada"),"Revisar fecha/estado",IF(AND(ISNUMBER(D198),D198&gt;=TODAY(),D198&lt;=TODAY()+$T$10,L198="Pendiente"),"Confirmar antes de salida","")))),"Revisar datos"))))</f>
        <v/>
      </c>
      <c r="P198">
        <f>'Parámetros'!A198</f>
        <v/>
      </c>
      <c r="Q198">
        <f>'Parámetros'!C198</f>
        <v/>
      </c>
      <c r="R198">
        <f>'Parámetros'!E198</f>
        <v/>
      </c>
      <c r="S198">
        <f>'Parámetros'!G198</f>
        <v/>
      </c>
      <c r="T198">
        <f>'Parámetros'!K198</f>
        <v/>
      </c>
    </row>
    <row r="199">
      <c r="A199" s="18" t="n"/>
      <c r="B199" s="18" t="n"/>
      <c r="C199" s="36" t="n"/>
      <c r="D199" s="36" t="n"/>
      <c r="E199" s="18" t="n"/>
      <c r="F199" s="18" t="n"/>
      <c r="G199" s="20" t="n"/>
      <c r="H199" s="20" t="n"/>
      <c r="I199" s="37" t="n"/>
      <c r="J199" s="18" t="n"/>
      <c r="K199" s="18" t="n"/>
      <c r="L199" s="18" t="n"/>
      <c r="M199" s="24">
        <f>IF(OR(A199="",D199=""),"",IFERROR(D199-TODAY(),""))</f>
        <v/>
      </c>
      <c r="N199" s="25">
        <f>IF(COUNTA(A199:L199)=0,"",IF(A199="","Falta expediente",IF(COUNTBLANK(A199:L199)&gt;0,"Completar datos",IFERROR(IF(L199="Cancelada","Comprobar cierre",IF(L199="Revisión","Revisión humana",IF(AND(ISNUMBER(D199),D199&lt;TODAY(),L199&lt;&gt;"Finalizada"),"Revisar fecha/estado",IF(AND(ISNUMBER(D199),D199&gt;=TODAY(),D199&lt;=TODAY()+$T$10,L199="Pendiente"),"Confirmar antes de salida","")))),"Revisar datos"))))</f>
        <v/>
      </c>
      <c r="P199">
        <f>'Parámetros'!A199</f>
        <v/>
      </c>
      <c r="Q199">
        <f>'Parámetros'!C199</f>
        <v/>
      </c>
      <c r="R199">
        <f>'Parámetros'!E199</f>
        <v/>
      </c>
      <c r="S199">
        <f>'Parámetros'!G199</f>
        <v/>
      </c>
      <c r="T199">
        <f>'Parámetros'!K199</f>
        <v/>
      </c>
    </row>
    <row r="200">
      <c r="A200" s="18" t="n"/>
      <c r="B200" s="18" t="n"/>
      <c r="C200" s="36" t="n"/>
      <c r="D200" s="36" t="n"/>
      <c r="E200" s="18" t="n"/>
      <c r="F200" s="18" t="n"/>
      <c r="G200" s="20" t="n"/>
      <c r="H200" s="20" t="n"/>
      <c r="I200" s="37" t="n"/>
      <c r="J200" s="18" t="n"/>
      <c r="K200" s="18" t="n"/>
      <c r="L200" s="18" t="n"/>
      <c r="M200" s="22">
        <f>IF(OR(A200="",D200=""),"",IFERROR(D200-TODAY(),""))</f>
        <v/>
      </c>
      <c r="N200" s="23">
        <f>IF(COUNTA(A200:L200)=0,"",IF(A200="","Falta expediente",IF(COUNTBLANK(A200:L200)&gt;0,"Completar datos",IFERROR(IF(L200="Cancelada","Comprobar cierre",IF(L200="Revisión","Revisión humana",IF(AND(ISNUMBER(D200),D200&lt;TODAY(),L200&lt;&gt;"Finalizada"),"Revisar fecha/estado",IF(AND(ISNUMBER(D200),D200&gt;=TODAY(),D200&lt;=TODAY()+$T$10,L200="Pendiente"),"Confirmar antes de salida","")))),"Revisar datos"))))</f>
        <v/>
      </c>
      <c r="P200">
        <f>'Parámetros'!A200</f>
        <v/>
      </c>
      <c r="Q200">
        <f>'Parámetros'!C200</f>
        <v/>
      </c>
      <c r="R200">
        <f>'Parámetros'!E200</f>
        <v/>
      </c>
      <c r="S200">
        <f>'Parámetros'!G200</f>
        <v/>
      </c>
      <c r="T200">
        <f>'Parámetros'!K200</f>
        <v/>
      </c>
    </row>
    <row r="201">
      <c r="A201" s="18" t="n"/>
      <c r="B201" s="18" t="n"/>
      <c r="C201" s="36" t="n"/>
      <c r="D201" s="36" t="n"/>
      <c r="E201" s="18" t="n"/>
      <c r="F201" s="18" t="n"/>
      <c r="G201" s="20" t="n"/>
      <c r="H201" s="20" t="n"/>
      <c r="I201" s="37" t="n"/>
      <c r="J201" s="18" t="n"/>
      <c r="K201" s="18" t="n"/>
      <c r="L201" s="18" t="n"/>
      <c r="M201" s="24">
        <f>IF(OR(A201="",D201=""),"",IFERROR(D201-TODAY(),""))</f>
        <v/>
      </c>
      <c r="N201" s="25">
        <f>IF(COUNTA(A201:L201)=0,"",IF(A201="","Falta expediente",IF(COUNTBLANK(A201:L201)&gt;0,"Completar datos",IFERROR(IF(L201="Cancelada","Comprobar cierre",IF(L201="Revisión","Revisión humana",IF(AND(ISNUMBER(D201),D201&lt;TODAY(),L201&lt;&gt;"Finalizada"),"Revisar fecha/estado",IF(AND(ISNUMBER(D201),D201&gt;=TODAY(),D201&lt;=TODAY()+$T$10,L201="Pendiente"),"Confirmar antes de salida","")))),"Revisar datos"))))</f>
        <v/>
      </c>
      <c r="P201">
        <f>'Parámetros'!A201</f>
        <v/>
      </c>
      <c r="Q201">
        <f>'Parámetros'!C201</f>
        <v/>
      </c>
      <c r="R201">
        <f>'Parámetros'!E201</f>
        <v/>
      </c>
      <c r="S201">
        <f>'Parámetros'!G201</f>
        <v/>
      </c>
      <c r="T201">
        <f>'Parámetros'!K201</f>
        <v/>
      </c>
    </row>
    <row r="202">
      <c r="A202" s="18" t="n"/>
      <c r="B202" s="18" t="n"/>
      <c r="C202" s="36" t="n"/>
      <c r="D202" s="36" t="n"/>
      <c r="E202" s="18" t="n"/>
      <c r="F202" s="18" t="n"/>
      <c r="G202" s="20" t="n"/>
      <c r="H202" s="20" t="n"/>
      <c r="I202" s="37" t="n"/>
      <c r="J202" s="18" t="n"/>
      <c r="K202" s="18" t="n"/>
      <c r="L202" s="18" t="n"/>
      <c r="M202" s="22">
        <f>IF(OR(A202="",D202=""),"",IFERROR(D202-TODAY(),""))</f>
        <v/>
      </c>
      <c r="N202" s="23">
        <f>IF(COUNTA(A202:L202)=0,"",IF(A202="","Falta expediente",IF(COUNTBLANK(A202:L202)&gt;0,"Completar datos",IFERROR(IF(L202="Cancelada","Comprobar cierre",IF(L202="Revisión","Revisión humana",IF(AND(ISNUMBER(D202),D202&lt;TODAY(),L202&lt;&gt;"Finalizada"),"Revisar fecha/estado",IF(AND(ISNUMBER(D202),D202&gt;=TODAY(),D202&lt;=TODAY()+$T$10,L202="Pendiente"),"Confirmar antes de salida","")))),"Revisar datos"))))</f>
        <v/>
      </c>
      <c r="P202">
        <f>'Parámetros'!A202</f>
        <v/>
      </c>
      <c r="Q202">
        <f>'Parámetros'!C202</f>
        <v/>
      </c>
      <c r="R202">
        <f>'Parámetros'!E202</f>
        <v/>
      </c>
      <c r="S202">
        <f>'Parámetros'!G202</f>
        <v/>
      </c>
      <c r="T202">
        <f>'Parámetros'!K202</f>
        <v/>
      </c>
    </row>
    <row r="203">
      <c r="A203" s="18" t="n"/>
      <c r="B203" s="18" t="n"/>
      <c r="C203" s="36" t="n"/>
      <c r="D203" s="36" t="n"/>
      <c r="E203" s="18" t="n"/>
      <c r="F203" s="18" t="n"/>
      <c r="G203" s="20" t="n"/>
      <c r="H203" s="20" t="n"/>
      <c r="I203" s="37" t="n"/>
      <c r="J203" s="18" t="n"/>
      <c r="K203" s="18" t="n"/>
      <c r="L203" s="18" t="n"/>
      <c r="M203" s="24">
        <f>IF(OR(A203="",D203=""),"",IFERROR(D203-TODAY(),""))</f>
        <v/>
      </c>
      <c r="N203" s="25">
        <f>IF(COUNTA(A203:L203)=0,"",IF(A203="","Falta expediente",IF(COUNTBLANK(A203:L203)&gt;0,"Completar datos",IFERROR(IF(L203="Cancelada","Comprobar cierre",IF(L203="Revisión","Revisión humana",IF(AND(ISNUMBER(D203),D203&lt;TODAY(),L203&lt;&gt;"Finalizada"),"Revisar fecha/estado",IF(AND(ISNUMBER(D203),D203&gt;=TODAY(),D203&lt;=TODAY()+$T$10,L203="Pendiente"),"Confirmar antes de salida","")))),"Revisar datos"))))</f>
        <v/>
      </c>
      <c r="P203">
        <f>'Parámetros'!A203</f>
        <v/>
      </c>
      <c r="Q203">
        <f>'Parámetros'!C203</f>
        <v/>
      </c>
      <c r="R203">
        <f>'Parámetros'!E203</f>
        <v/>
      </c>
      <c r="S203">
        <f>'Parámetros'!G203</f>
        <v/>
      </c>
      <c r="T203">
        <f>'Parámetros'!K203</f>
        <v/>
      </c>
    </row>
  </sheetData>
  <autoFilter ref="A3:N203"/>
  <mergeCells count="1">
    <mergeCell ref="A1:N1"/>
  </mergeCells>
  <conditionalFormatting sqref="A4:A203">
    <cfRule type="expression" priority="1" dxfId="0" stopIfTrue="1">
      <formula>AND($A4&lt;&gt;"",COUNTIF($A$4:$A$203,$A4)&gt;1)</formula>
    </cfRule>
  </conditionalFormatting>
  <conditionalFormatting sqref="B4:B203">
    <cfRule type="expression" priority="2" dxfId="0" stopIfTrue="1">
      <formula>AND($B4&lt;&gt;"",COUNTIF($B$4:$B$203,$B4)&gt;1)</formula>
    </cfRule>
  </conditionalFormatting>
  <conditionalFormatting sqref="A4:N203">
    <cfRule type="expression" priority="3" dxfId="0" stopIfTrue="1">
      <formula>$L4="Revisión"</formula>
    </cfRule>
    <cfRule type="expression" priority="4" dxfId="1">
      <formula>AND($A4&lt;&gt;"",$L4="Pendiente",ISNUMBER($D4),$D4&gt;=TODAY(),$D4&lt;=TODAY()+$T$10)</formula>
    </cfRule>
  </conditionalFormatting>
  <conditionalFormatting sqref="N4:N203">
    <cfRule type="expression" priority="5" dxfId="1">
      <formula>$N4&lt;&gt;""</formula>
    </cfRule>
  </conditionalFormatting>
  <dataValidations count="9">
    <dataValidation sqref="L4:L203" showDropDown="0" showInputMessage="1" showErrorMessage="1" allowBlank="0" errorTitle="Estado no válido" error="Seleccione un estado de la lista editable." promptTitle="Estado" prompt="Elija el estado operativo de la reserva." type="list">
      <formula1>$P$4:$P$9</formula1>
    </dataValidation>
    <dataValidation sqref="F4:F203" showDropDown="0" showInputMessage="0" showErrorMessage="1" allowBlank="0" errorTitle="Servicio no válido" error="Seleccione un servicio de la lista editable." type="list">
      <formula1>$Q$4:$Q$9</formula1>
    </dataValidation>
    <dataValidation sqref="J4:J203" showDropDown="0" showInputMessage="0" showErrorMessage="1" allowBlank="0" errorTitle="Proveedor no válido" error="Seleccione un proveedor ficticio de la lista." type="list">
      <formula1>$R$4:$R$9</formula1>
    </dataValidation>
    <dataValidation sqref="K4:K203" showDropDown="0" showInputMessage="0" showErrorMessage="1" allowBlank="0" errorTitle="Responsable no válido" error="Seleccione un responsable de la lista editable." type="list">
      <formula1>$S$4:$S$7</formula1>
    </dataValidation>
    <dataValidation sqref="C4:C203" showDropDown="0" showInputMessage="0" showErrorMessage="1" allowBlank="0" errorTitle="Fecha no válida" error="Introduzca una fecha de reserva dentro de los límites indicados." type="custom">
      <formula1>OR(C4="",AND(ISNUMBER(C4),C4&gt;=$T$4,C4&lt;=$T$5))</formula1>
    </dataValidation>
    <dataValidation sqref="D4:D203" showDropDown="0" showInputMessage="0" showErrorMessage="1" allowBlank="0" errorTitle="Fecha de salida no válida" error="La salida debe estar dentro de los límites y no ser anterior a la reserva." type="custom">
      <formula1>OR(D4="",AND(ISNUMBER(D4),D4&gt;=$T$4,D4&lt;=$T$5,OR(C4="",D4&gt;=C4)))</formula1>
    </dataValidation>
    <dataValidation sqref="G4:G203" showDropDown="0" showInputMessage="0" showErrorMessage="1" allowBlank="0" errorTitle="Cantidad no válida" error="Introduzca un número de personas dentro del límite editable." type="whole" operator="between">
      <formula1>1</formula1>
      <formula2>$T$6</formula2>
    </dataValidation>
    <dataValidation sqref="H4:H203" showDropDown="0" showInputMessage="0" showErrorMessage="1" allowBlank="0" errorTitle="Noches no válidas" error="Introduzca un número de noches dentro del límite editable." type="whole" operator="between">
      <formula1>0</formula1>
      <formula2>$T$7</formula2>
    </dataValidation>
    <dataValidation sqref="I4:I203" showDropDown="0" showInputMessage="0" showErrorMessage="1" allowBlank="0" errorTitle="Importe no válido" error="Introduzca un importe comprendido entre los límites editables." type="decimal" operator="between">
      <formula1>$T$9</formula1>
      <formula2>$T$8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3" customWidth="1" min="2" max="2"/>
    <col width="38" customWidth="1" min="3" max="3"/>
    <col width="3" customWidth="1" min="4" max="4"/>
    <col width="38" customWidth="1" min="5" max="5"/>
    <col width="3" customWidth="1" min="6" max="6"/>
    <col width="25" customWidth="1" min="7" max="7"/>
    <col width="3" customWidth="1" min="8" max="8"/>
    <col width="3" customWidth="1" min="9" max="9"/>
    <col width="30" customWidth="1" min="10" max="10"/>
    <col width="16" customWidth="1" min="11" max="11"/>
    <col width="17" customWidth="1" min="12" max="12"/>
  </cols>
  <sheetData>
    <row r="1" ht="28" customHeight="1">
      <c r="A1" s="1" t="inlineStr">
        <is>
          <t>Parámetros editables del registro de reservas</t>
        </is>
      </c>
    </row>
    <row r="2">
      <c r="A2" s="26" t="inlineStr">
        <is>
          <t>Estados</t>
        </is>
      </c>
      <c r="C2" s="26" t="inlineStr">
        <is>
          <t>Servicios</t>
        </is>
      </c>
      <c r="E2" s="26" t="inlineStr">
        <is>
          <t>Proveedores</t>
        </is>
      </c>
      <c r="G2" s="26" t="inlineStr">
        <is>
          <t>Responsables</t>
        </is>
      </c>
      <c r="J2" s="26" t="inlineStr">
        <is>
          <t>Límites de validación</t>
        </is>
      </c>
    </row>
    <row r="3">
      <c r="J3" s="9" t="inlineStr">
        <is>
          <t>Parámetro</t>
        </is>
      </c>
      <c r="K3" s="9" t="inlineStr">
        <is>
          <t>Valor</t>
        </is>
      </c>
      <c r="L3" s="9" t="inlineStr">
        <is>
          <t>Unidad o uso</t>
        </is>
      </c>
    </row>
    <row r="4">
      <c r="A4" s="18" t="inlineStr">
        <is>
          <t>Presupuesto</t>
        </is>
      </c>
      <c r="C4" s="18" t="inlineStr">
        <is>
          <t>Paquete ficticio Costa de Cartón</t>
        </is>
      </c>
      <c r="E4" s="18" t="inlineStr">
        <is>
          <t>Proveedor Ficticio Brújula Azul</t>
        </is>
      </c>
      <c r="G4" s="18" t="inlineStr">
        <is>
          <t>Agente Ficticia Alba</t>
        </is>
      </c>
      <c r="J4" s="27" t="inlineStr">
        <is>
          <t>Fecha mínima admitida</t>
        </is>
      </c>
      <c r="K4" s="36" t="n">
        <v>45658</v>
      </c>
      <c r="L4" s="27" t="inlineStr">
        <is>
          <t>Fecha</t>
        </is>
      </c>
    </row>
    <row r="5">
      <c r="A5" s="18" t="inlineStr">
        <is>
          <t>Pendiente</t>
        </is>
      </c>
      <c r="C5" s="18" t="inlineStr">
        <is>
          <t>Alojamiento ficticio Hotel Imaginario</t>
        </is>
      </c>
      <c r="E5" s="18" t="inlineStr">
        <is>
          <t>Proveedor Ficticio Nube Naranja</t>
        </is>
      </c>
      <c r="G5" s="18" t="inlineStr">
        <is>
          <t>Agente Ficticio Bruno</t>
        </is>
      </c>
      <c r="J5" s="27" t="inlineStr">
        <is>
          <t>Fecha máxima admitida</t>
        </is>
      </c>
      <c r="K5" s="36" t="n">
        <v>47483</v>
      </c>
      <c r="L5" s="27" t="inlineStr">
        <is>
          <t>Fecha</t>
        </is>
      </c>
    </row>
    <row r="6">
      <c r="A6" s="18" t="inlineStr">
        <is>
          <t>Confirmada</t>
        </is>
      </c>
      <c r="C6" s="18" t="inlineStr">
        <is>
          <t>Vuelo ficticio Alas de Cartón</t>
        </is>
      </c>
      <c r="E6" s="18" t="inlineStr">
        <is>
          <t>Proveedor Ficticio Ruta Cero</t>
        </is>
      </c>
      <c r="G6" s="18" t="inlineStr">
        <is>
          <t>Agente Ficticia Cora</t>
        </is>
      </c>
      <c r="J6" s="27" t="inlineStr">
        <is>
          <t>Máximo de personas</t>
        </is>
      </c>
      <c r="K6" s="28" t="n">
        <v>12</v>
      </c>
      <c r="L6" s="27" t="inlineStr">
        <is>
          <t>personas</t>
        </is>
      </c>
    </row>
    <row r="7">
      <c r="A7" s="18" t="inlineStr">
        <is>
          <t>Cancelada</t>
        </is>
      </c>
      <c r="C7" s="18" t="inlineStr">
        <is>
          <t>Traslado ficticio Ruta Cero</t>
        </is>
      </c>
      <c r="E7" s="18" t="inlineStr">
        <is>
          <t>Proveedor Ficticio Hotel Imaginario</t>
        </is>
      </c>
      <c r="G7" s="18" t="inlineStr">
        <is>
          <t>Agente Ficticio Darío</t>
        </is>
      </c>
      <c r="J7" s="27" t="inlineStr">
        <is>
          <t>Máximo de noches</t>
        </is>
      </c>
      <c r="K7" s="28" t="n">
        <v>30</v>
      </c>
      <c r="L7" s="27" t="inlineStr">
        <is>
          <t>noches</t>
        </is>
      </c>
    </row>
    <row r="8">
      <c r="A8" s="18" t="inlineStr">
        <is>
          <t>Finalizada</t>
        </is>
      </c>
      <c r="C8" s="18" t="inlineStr">
        <is>
          <t>Circuito ficticio Brújula Azul</t>
        </is>
      </c>
      <c r="E8" s="18" t="inlineStr">
        <is>
          <t>Proveedor Ficticio Alas de Cartón</t>
        </is>
      </c>
      <c r="J8" s="27" t="inlineStr">
        <is>
          <t>Importe máximo orientativo</t>
        </is>
      </c>
      <c r="K8" s="37" t="n">
        <v>50000</v>
      </c>
      <c r="L8" s="27" t="inlineStr">
        <is>
          <t>€</t>
        </is>
      </c>
    </row>
    <row r="9">
      <c r="A9" s="18" t="inlineStr">
        <is>
          <t>Revisión</t>
        </is>
      </c>
      <c r="C9" s="18" t="inlineStr">
        <is>
          <t>Excursión ficticia Mar de Papel</t>
        </is>
      </c>
      <c r="E9" s="18" t="inlineStr">
        <is>
          <t>Proveedor Ficticio Mar de Papel</t>
        </is>
      </c>
      <c r="J9" s="27" t="inlineStr">
        <is>
          <t>Importe mínimo</t>
        </is>
      </c>
      <c r="K9" s="37" t="n">
        <v>0</v>
      </c>
      <c r="L9" s="27" t="inlineStr">
        <is>
          <t>€</t>
        </is>
      </c>
    </row>
    <row r="10">
      <c r="J10" s="27" t="inlineStr">
        <is>
          <t>Umbral de salida próxima</t>
        </is>
      </c>
      <c r="K10" s="28" t="n">
        <v>14</v>
      </c>
      <c r="L10" s="27" t="inlineStr">
        <is>
          <t>días</t>
        </is>
      </c>
    </row>
    <row r="11" ht="32" customHeight="1">
      <c r="A11" s="29" t="inlineStr">
        <is>
          <t>Las listas y límites son supuestos operativos editables. Revise cualquier cambio antes de introducir nuevas reservas.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Ficticia Horizonte de Papel</dc:creator>
  <dc:title xmlns:dc="http://purl.org/dc/elements/1.1/">Registro de reservas de agencia de viajes</dc:title>
  <dc:subject xmlns:dc="http://purl.org/dc/elements/1.1/">Control operativo de reservas ficticias</dc:subject>
  <dcterms:created xmlns:dcterms="http://purl.org/dc/terms/" xmlns:xsi="http://www.w3.org/2001/XMLSchema-instance" xsi:type="dcterms:W3CDTF">2026-09-11T08:31:51Z</dcterms:created>
  <dcterms:modified xmlns:dcterms="http://purl.org/dc/terms/" xmlns:xsi="http://www.w3.org/2001/XMLSchema-instance" xsi:type="dcterms:W3CDTF">2026-09-11T08:31:51+00:00Z</dcterms:modified>
</cp:coreProperties>
</file>