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tinerario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'Itinerario'!$A$4:$M$104</definedName>
    <definedName name="_xlnm._FilterDatabase" localSheetId="2" hidden="1">'Parámetros'!$A$3:$D$11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dd/mm/yyyy"/>
    <numFmt numFmtId="166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"/>
      <i val="1"/>
      <color rgb="00526575"/>
      <sz val="9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servicios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'Resumen'!G3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'Resumen'!$F$4:$F$9</f>
            </numRef>
          </cat>
          <val>
            <numRef>
              <f>'Resumen'!$G$4:$G$9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servicios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3" customWidth="1" min="4" max="4"/>
    <col width="3" customWidth="1" min="5" max="5"/>
    <col width="21" customWidth="1" min="6" max="6"/>
    <col width="12" customWidth="1" min="7" max="7"/>
    <col width="3" customWidth="1" min="8" max="8"/>
  </cols>
  <sheetData>
    <row r="1" ht="28" customHeight="1">
      <c r="A1" s="1" t="inlineStr">
        <is>
          <t>Itinerario de viaje excel · Resumen</t>
        </is>
      </c>
    </row>
    <row r="3" ht="22" customHeight="1">
      <c r="A3" s="2" t="inlineStr">
        <is>
          <t>Indicador</t>
        </is>
      </c>
      <c r="B3" s="2" t="inlineStr">
        <is>
          <t>Resultado</t>
        </is>
      </c>
      <c r="F3" s="2" t="inlineStr">
        <is>
          <t>Estado</t>
        </is>
      </c>
      <c r="G3" s="2" t="inlineStr">
        <is>
          <t>Servicios</t>
        </is>
      </c>
    </row>
    <row r="4" ht="22" customHeight="1">
      <c r="A4" s="3" t="inlineStr">
        <is>
          <t>Expedientes con servicios</t>
        </is>
      </c>
      <c r="B4" s="4">
        <f>IFERROR(SUMPRODUCT((Itinerario!$A$5:$A$104&lt;&gt;"")/COUNTIF(Itinerario!$A$5:$A$104,Itinerario!$A$5:$A$104&amp;"")),0)</f>
        <v/>
      </c>
      <c r="F4" s="3">
        <f>'Parámetros'!F4</f>
        <v/>
      </c>
      <c r="G4" s="5">
        <f>COUNTIF(Itinerario!$L$5:$L$104,F4)</f>
        <v/>
      </c>
    </row>
    <row r="5" ht="22" customHeight="1">
      <c r="A5" s="6" t="inlineStr">
        <is>
          <t>Servicios registrados</t>
        </is>
      </c>
      <c r="B5" s="7">
        <f>COUNTIF(Itinerario!$A$5:$A$104,"&lt;&gt;")</f>
        <v/>
      </c>
      <c r="F5" s="6">
        <f>'Parámetros'!F5</f>
        <v/>
      </c>
      <c r="G5" s="8">
        <f>COUNTIF(Itinerario!$L$5:$L$104,F5)</f>
        <v/>
      </c>
    </row>
    <row r="6" ht="22" customHeight="1">
      <c r="A6" s="3" t="inlineStr">
        <is>
          <t>Servicios futuros no cancelados</t>
        </is>
      </c>
      <c r="B6" s="4">
        <f>COUNTIFS(Itinerario!$A$5:$A$104,"&lt;&gt;",Itinerario!$C$5:$C$104,"&gt;="&amp;TODAY(),Itinerario!$L$5:$L$104,"&lt;&gt;Cancelado")</f>
        <v/>
      </c>
      <c r="F6" s="3">
        <f>'Parámetros'!F6</f>
        <v/>
      </c>
      <c r="G6" s="5">
        <f>COUNTIF(Itinerario!$L$5:$L$104,F6)</f>
        <v/>
      </c>
    </row>
    <row r="7" ht="22" customHeight="1">
      <c r="A7" s="6" t="inlineStr">
        <is>
          <t>Servicios con aviso</t>
        </is>
      </c>
      <c r="B7" s="7">
        <f>COUNTIF(Itinerario!$M$5:$M$104,"?*")</f>
        <v/>
      </c>
      <c r="F7" s="6">
        <f>'Parámetros'!F7</f>
        <v/>
      </c>
      <c r="G7" s="8">
        <f>COUNTIF(Itinerario!$L$5:$L$104,F7)</f>
        <v/>
      </c>
    </row>
    <row r="8" ht="22" customHeight="1">
      <c r="A8" s="3" t="inlineStr">
        <is>
          <t>Importe total previsto</t>
        </is>
      </c>
      <c r="B8" s="9">
        <f>SUMIF(Itinerario!$L$5:$L$104,"&lt;&gt;Cancelado",Itinerario!$K$5:$K$104)</f>
        <v/>
      </c>
      <c r="F8" s="3">
        <f>'Parámetros'!F8</f>
        <v/>
      </c>
      <c r="G8" s="5">
        <f>COUNTIF(Itinerario!$L$5:$L$104,F8)</f>
        <v/>
      </c>
    </row>
    <row r="9" ht="22" customHeight="1">
      <c r="A9" s="6" t="inlineStr">
        <is>
          <t>Importe confirmado</t>
        </is>
      </c>
      <c r="B9" s="10">
        <f>SUMIF(Itinerario!$L$5:$L$104,"Confirmado",Itinerario!$K$5:$K$104)</f>
        <v/>
      </c>
      <c r="F9" s="6">
        <f>'Parámetros'!F9</f>
        <v/>
      </c>
      <c r="G9" s="8">
        <f>COUNTIF(Itinerario!$L$5:$L$104,F9)</f>
        <v/>
      </c>
    </row>
    <row r="10" ht="22" customHeight="1">
      <c r="A10" s="3" t="inlineStr">
        <is>
          <t>Fecha inicial</t>
        </is>
      </c>
      <c r="B10" s="11">
        <f>IF(COUNT(Itinerario!$C$5:$C$104)=0,"",MIN(Itinerario!$C$5:$C$104))</f>
        <v/>
      </c>
    </row>
    <row r="11" ht="22" customHeight="1">
      <c r="A11" s="6" t="inlineStr">
        <is>
          <t>Fecha final</t>
        </is>
      </c>
      <c r="B11" s="12">
        <f>IF(COUNT(Itinerario!$C$5:$C$104)=0,"",MAX(Itinerario!$C$5:$C$104))</f>
        <v/>
      </c>
    </row>
    <row r="12" ht="22" customHeight="1">
      <c r="A12" s="3" t="inlineStr">
        <is>
          <t>Importe medio por servicio</t>
        </is>
      </c>
      <c r="B12" s="9">
        <f>IFERROR(SUM(Itinerario!$K$5:$K$104)/COUNT(Itinerario!$K$5:$K$104),"")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13" customWidth="1" min="3" max="3"/>
    <col width="10" customWidth="1" min="4" max="4"/>
    <col width="31" customWidth="1" min="5" max="5"/>
    <col width="29" customWidth="1" min="6" max="6"/>
    <col width="31" customWidth="1" min="7" max="7"/>
    <col width="28" customWidth="1" min="8" max="8"/>
    <col width="11" customWidth="1" min="9" max="9"/>
    <col width="17" customWidth="1" min="10" max="10"/>
    <col width="17" customWidth="1" min="11" max="11"/>
    <col width="16" customWidth="1" min="12" max="12"/>
    <col width="25" customWidth="1" min="13" max="13"/>
  </cols>
  <sheetData>
    <row r="1" ht="28" customHeight="1">
      <c r="A1" s="1" t="inlineStr">
        <is>
          <t>Itinerario diario</t>
        </is>
      </c>
    </row>
    <row r="2" ht="20" customHeight="1">
      <c r="A2" s="13" t="inlineStr">
        <is>
          <t>Las celdas crema son editables; los avisos solicitan una comprobación humana.</t>
        </is>
      </c>
    </row>
    <row r="4" ht="34" customHeight="1">
      <c r="A4" s="2" t="inlineStr">
        <is>
          <t>Expediente</t>
        </is>
      </c>
      <c r="B4" s="2" t="inlineStr">
        <is>
          <t>Viajero o grupo</t>
        </is>
      </c>
      <c r="C4" s="2" t="inlineStr">
        <is>
          <t>Fecha</t>
        </is>
      </c>
      <c r="D4" s="2" t="inlineStr">
        <is>
          <t>Salida</t>
        </is>
      </c>
      <c r="E4" s="2" t="inlineStr">
        <is>
          <t>Servicio</t>
        </is>
      </c>
      <c r="F4" s="2" t="inlineStr">
        <is>
          <t>Ubicación</t>
        </is>
      </c>
      <c r="G4" s="2" t="inlineStr">
        <is>
          <t>Proveedor</t>
        </is>
      </c>
      <c r="H4" s="2" t="inlineStr">
        <is>
          <t>Responsable</t>
        </is>
      </c>
      <c r="I4" s="2" t="inlineStr">
        <is>
          <t>Cantidad</t>
        </is>
      </c>
      <c r="J4" s="2" t="inlineStr">
        <is>
          <t>Importe unitario (€)</t>
        </is>
      </c>
      <c r="K4" s="2" t="inlineStr">
        <is>
          <t>Importe total (€)</t>
        </is>
      </c>
      <c r="L4" s="2" t="inlineStr">
        <is>
          <t>Estado</t>
        </is>
      </c>
      <c r="M4" s="2" t="inlineStr">
        <is>
          <t>Aviso</t>
        </is>
      </c>
    </row>
    <row r="5" ht="31" customHeight="1">
      <c r="A5" s="14" t="inlineStr">
        <is>
          <t>EXP-FIC-2601</t>
        </is>
      </c>
      <c r="B5" s="14" t="inlineStr">
        <is>
          <t>Grupo ficticio Aurora de Papel</t>
        </is>
      </c>
      <c r="C5" s="15" t="n">
        <v>46310</v>
      </c>
      <c r="D5" s="29" t="n">
        <v>0</v>
      </c>
      <c r="E5" s="14" t="inlineStr">
        <is>
          <t>Traslado nocturno de llegada</t>
        </is>
      </c>
      <c r="F5" s="14" t="inlineStr">
        <is>
          <t>Terminal Ficticia Luna</t>
        </is>
      </c>
      <c r="G5" s="14" t="inlineStr">
        <is>
          <t>Transportes Ficticios Brújula Azul</t>
        </is>
      </c>
      <c r="H5" s="14" t="inlineStr">
        <is>
          <t>Responsable ficticia Alba Nube</t>
        </is>
      </c>
      <c r="I5" s="17" t="n">
        <v>4</v>
      </c>
      <c r="J5" s="18" t="n">
        <v>48.5</v>
      </c>
      <c r="K5" s="19">
        <f>IF(OR(A5="",I5="",J5=""),"",IFERROR(I5*J5,""))</f>
        <v/>
      </c>
      <c r="L5" s="20" t="inlineStr">
        <is>
          <t>Confirmado</t>
        </is>
      </c>
      <c r="M5" s="21">
        <f>IF(A5="","",IF(OR(B5="",C5="",D5="",E5="",F5="",H5="",I5="",J5="",L5=""),"Revisar datos",IF(AND(C5&lt;TODAY(),L5&lt;&gt;"Completado",L5&lt;&gt;"Cancelado"),"Comprobar fecha pasada",IF(AND(G5="",L5&lt;&gt;"Cancelado"),"Comprobar proveedor",""))))</f>
        <v/>
      </c>
    </row>
    <row r="6" ht="31" customHeight="1">
      <c r="A6" s="14" t="inlineStr">
        <is>
          <t>EXP-FIC-2601</t>
        </is>
      </c>
      <c r="B6" s="14" t="inlineStr">
        <is>
          <t>Grupo ficticio Aurora de Papel</t>
        </is>
      </c>
      <c r="C6" s="15" t="n">
        <v>46310</v>
      </c>
      <c r="D6" s="29" t="n">
        <v>0.625</v>
      </c>
      <c r="E6" s="14" t="inlineStr">
        <is>
          <t>Entrada de alojamiento, 3 noches</t>
        </is>
      </c>
      <c r="F6" s="14" t="inlineStr">
        <is>
          <t>Hotel Ficticio Mirador de Papel</t>
        </is>
      </c>
      <c r="G6" s="14" t="inlineStr">
        <is>
          <t>Estancias Ficticias Horizonte Claro</t>
        </is>
      </c>
      <c r="H6" s="14" t="inlineStr">
        <is>
          <t>Responsable ficticia Alba Nube</t>
        </is>
      </c>
      <c r="I6" s="17" t="n">
        <v>3</v>
      </c>
      <c r="J6" s="18" t="n">
        <v>132</v>
      </c>
      <c r="K6" s="22">
        <f>IF(OR(A6="",I6="",J6=""),"",IFERROR(I6*J6,""))</f>
        <v/>
      </c>
      <c r="L6" s="20" t="inlineStr">
        <is>
          <t>Confirmado</t>
        </is>
      </c>
      <c r="M6" s="23">
        <f>IF(A6="","",IF(OR(B6="",C6="",D6="",E6="",F6="",H6="",I6="",J6="",L6=""),"Revisar datos",IF(AND(C6&lt;TODAY(),L6&lt;&gt;"Completado",L6&lt;&gt;"Cancelado"),"Comprobar fecha pasada",IF(AND(G6="",L6&lt;&gt;"Cancelado"),"Comprobar proveedor",""))))</f>
        <v/>
      </c>
    </row>
    <row r="7" ht="31" customHeight="1">
      <c r="A7" s="14" t="inlineStr">
        <is>
          <t>EXP-FIC-2601</t>
        </is>
      </c>
      <c r="B7" s="14" t="inlineStr">
        <is>
          <t>Grupo ficticio Aurora de Papel</t>
        </is>
      </c>
      <c r="C7" s="15" t="n">
        <v>46311</v>
      </c>
      <c r="D7" s="29" t="n">
        <v>0.4166666666666667</v>
      </c>
      <c r="E7" s="14" t="inlineStr">
        <is>
          <t>Visita guiada de mañana</t>
        </is>
      </c>
      <c r="F7" s="14" t="inlineStr">
        <is>
          <t>Plaza Imaginaria del Cometa</t>
        </is>
      </c>
      <c r="G7" s="14" t="inlineStr">
        <is>
          <t>Guías Ficticios Estrella de Tinta</t>
        </is>
      </c>
      <c r="H7" s="14" t="inlineStr">
        <is>
          <t>Responsable ficticio Teo Bruma</t>
        </is>
      </c>
      <c r="I7" s="17" t="n">
        <v>4</v>
      </c>
      <c r="J7" s="18" t="n">
        <v>35.75</v>
      </c>
      <c r="K7" s="19">
        <f>IF(OR(A7="",I7="",J7=""),"",IFERROR(I7*J7,""))</f>
        <v/>
      </c>
      <c r="L7" s="20" t="inlineStr">
        <is>
          <t>En curso</t>
        </is>
      </c>
      <c r="M7" s="21">
        <f>IF(A7="","",IF(OR(B7="",C7="",D7="",E7="",F7="",H7="",I7="",J7="",L7=""),"Revisar datos",IF(AND(C7&lt;TODAY(),L7&lt;&gt;"Completado",L7&lt;&gt;"Cancelado"),"Comprobar fecha pasada",IF(AND(G7="",L7&lt;&gt;"Cancelado"),"Comprobar proveedor",""))))</f>
        <v/>
      </c>
    </row>
    <row r="8" ht="31" customHeight="1">
      <c r="A8" s="14" t="inlineStr">
        <is>
          <t>EXP-FIC-2601</t>
        </is>
      </c>
      <c r="B8" s="14" t="inlineStr">
        <is>
          <t>Grupo ficticio Aurora de Papel</t>
        </is>
      </c>
      <c r="C8" s="15" t="n">
        <v>46311</v>
      </c>
      <c r="D8" s="29" t="n">
        <v>0.5833333333333334</v>
      </c>
      <c r="E8" s="14" t="inlineStr">
        <is>
          <t>Almuerzo de grupo</t>
        </is>
      </c>
      <c r="F8" s="14" t="inlineStr">
        <is>
          <t>Restaurante Ficticio Cuchara Azul</t>
        </is>
      </c>
      <c r="G8" s="14" t="inlineStr"/>
      <c r="H8" s="14" t="inlineStr">
        <is>
          <t>Responsable ficticio Teo Bruma</t>
        </is>
      </c>
      <c r="I8" s="17" t="n">
        <v>4</v>
      </c>
      <c r="J8" s="18" t="n">
        <v>28</v>
      </c>
      <c r="K8" s="22">
        <f>IF(OR(A8="",I8="",J8=""),"",IFERROR(I8*J8,""))</f>
        <v/>
      </c>
      <c r="L8" s="20" t="inlineStr">
        <is>
          <t>Por confirmar</t>
        </is>
      </c>
      <c r="M8" s="23">
        <f>IF(A8="","",IF(OR(B8="",C8="",D8="",E8="",F8="",H8="",I8="",J8="",L8=""),"Revisar datos",IF(AND(C8&lt;TODAY(),L8&lt;&gt;"Completado",L8&lt;&gt;"Cancelado"),"Comprobar fecha pasada",IF(AND(G8="",L8&lt;&gt;"Cancelado"),"Comprobar proveedor",""))))</f>
        <v/>
      </c>
    </row>
    <row r="9" ht="31" customHeight="1">
      <c r="A9" s="14" t="inlineStr">
        <is>
          <t>EXP-FIC-2601</t>
        </is>
      </c>
      <c r="B9" s="14" t="inlineStr">
        <is>
          <t>Grupo ficticio Aurora de Papel</t>
        </is>
      </c>
      <c r="C9" s="15" t="n">
        <v>46312</v>
      </c>
      <c r="D9" s="29" t="n">
        <v>0.3541666666666667</v>
      </c>
      <c r="E9" s="14" t="inlineStr">
        <is>
          <t>Excursión de día completo</t>
        </is>
      </c>
      <c r="F9" s="14" t="inlineStr">
        <is>
          <t>Parque Imaginario de los Faroles</t>
        </is>
      </c>
      <c r="G9" s="14" t="inlineStr">
        <is>
          <t>Excursiones Ficticias Sendero de Cartón</t>
        </is>
      </c>
      <c r="H9" s="14" t="inlineStr">
        <is>
          <t>Responsable ficticia Lía Horizonte</t>
        </is>
      </c>
      <c r="I9" s="17" t="n">
        <v>4</v>
      </c>
      <c r="J9" s="18" t="n">
        <v>76.25</v>
      </c>
      <c r="K9" s="19">
        <f>IF(OR(A9="",I9="",J9=""),"",IFERROR(I9*J9,""))</f>
        <v/>
      </c>
      <c r="L9" s="20" t="inlineStr">
        <is>
          <t>Pendiente</t>
        </is>
      </c>
      <c r="M9" s="21">
        <f>IF(A9="","",IF(OR(B9="",C9="",D9="",E9="",F9="",H9="",I9="",J9="",L9=""),"Revisar datos",IF(AND(C9&lt;TODAY(),L9&lt;&gt;"Completado",L9&lt;&gt;"Cancelado"),"Comprobar fecha pasada",IF(AND(G9="",L9&lt;&gt;"Cancelado"),"Comprobar proveedor",""))))</f>
        <v/>
      </c>
    </row>
    <row r="10" ht="31" customHeight="1">
      <c r="A10" s="14" t="inlineStr">
        <is>
          <t>EXP-FIC-2602</t>
        </is>
      </c>
      <c r="B10" s="14" t="inlineStr">
        <is>
          <t>Viajera ficticia Vega de Nube</t>
        </is>
      </c>
      <c r="C10" s="15" t="n">
        <v>46270</v>
      </c>
      <c r="D10" s="29" t="n">
        <v>0.3854166666666667</v>
      </c>
      <c r="E10" s="14" t="inlineStr">
        <is>
          <t>Traslado desde estación ficticia</t>
        </is>
      </c>
      <c r="F10" s="14" t="inlineStr">
        <is>
          <t>Estación Ficticia del Eco</t>
        </is>
      </c>
      <c r="G10" s="14" t="inlineStr">
        <is>
          <t>Movilidad Ficticia Rueda de Papel</t>
        </is>
      </c>
      <c r="H10" s="14" t="inlineStr">
        <is>
          <t>Responsable ficticio Noé Prisma</t>
        </is>
      </c>
      <c r="I10" s="17" t="n">
        <v>1</v>
      </c>
      <c r="J10" s="18" t="n">
        <v>24</v>
      </c>
      <c r="K10" s="22">
        <f>IF(OR(A10="",I10="",J10=""),"",IFERROR(I10*J10,""))</f>
        <v/>
      </c>
      <c r="L10" s="20" t="inlineStr">
        <is>
          <t>Completado</t>
        </is>
      </c>
      <c r="M10" s="23">
        <f>IF(A10="","",IF(OR(B10="",C10="",D10="",E10="",F10="",H10="",I10="",J10="",L10=""),"Revisar datos",IF(AND(C10&lt;TODAY(),L10&lt;&gt;"Completado",L10&lt;&gt;"Cancelado"),"Comprobar fecha pasada",IF(AND(G10="",L10&lt;&gt;"Cancelado"),"Comprobar proveedor",""))))</f>
        <v/>
      </c>
    </row>
    <row r="11" ht="31" customHeight="1">
      <c r="A11" s="14" t="inlineStr">
        <is>
          <t>EXP-FIC-2602</t>
        </is>
      </c>
      <c r="B11" s="14" t="inlineStr">
        <is>
          <t>Viajera ficticia Vega de Nube</t>
        </is>
      </c>
      <c r="C11" s="15" t="n">
        <v>46271</v>
      </c>
      <c r="D11" s="29" t="n">
        <v>0.5</v>
      </c>
      <c r="E11" s="14" t="inlineStr">
        <is>
          <t>Acceso libre a exposición imaginaria</t>
        </is>
      </c>
      <c r="F11" s="14" t="inlineStr">
        <is>
          <t>Museo Imaginario de Mapas</t>
        </is>
      </c>
      <c r="G11" s="14" t="inlineStr">
        <is>
          <t>Cultura Ficticia Mapa Blanco</t>
        </is>
      </c>
      <c r="H11" s="14" t="inlineStr">
        <is>
          <t>Responsable ficticio Noé Prisma</t>
        </is>
      </c>
      <c r="I11" s="17" t="n">
        <v>1</v>
      </c>
      <c r="J11" s="18" t="n">
        <v>0</v>
      </c>
      <c r="K11" s="19">
        <f>IF(OR(A11="",I11="",J11=""),"",IFERROR(I11*J11,""))</f>
        <v/>
      </c>
      <c r="L11" s="20" t="inlineStr">
        <is>
          <t>Pendiente</t>
        </is>
      </c>
      <c r="M11" s="21">
        <f>IF(A11="","",IF(OR(B11="",C11="",D11="",E11="",F11="",H11="",I11="",J11="",L11=""),"Revisar datos",IF(AND(C11&lt;TODAY(),L11&lt;&gt;"Completado",L11&lt;&gt;"Cancelado"),"Comprobar fecha pasada",IF(AND(G11="",L11&lt;&gt;"Cancelado"),"Comprobar proveedor",""))))</f>
        <v/>
      </c>
    </row>
    <row r="12" ht="31" customHeight="1">
      <c r="A12" s="14" t="inlineStr">
        <is>
          <t>EXP-FIC-2602</t>
        </is>
      </c>
      <c r="B12" s="14" t="inlineStr">
        <is>
          <t>Viajera ficticia Vega de Nube</t>
        </is>
      </c>
      <c r="C12" s="15" t="n">
        <v>46330</v>
      </c>
      <c r="D12" s="29" t="n">
        <v>0.8125</v>
      </c>
      <c r="E12" s="14" t="inlineStr">
        <is>
          <t>Reserva integral de espacio ficticio</t>
        </is>
      </c>
      <c r="F12" s="14" t="inlineStr">
        <is>
          <t>Casa Ficticia de las Nubes</t>
        </is>
      </c>
      <c r="G12" s="14" t="inlineStr">
        <is>
          <t>Estancias Ficticias Horizonte Claro</t>
        </is>
      </c>
      <c r="H12" s="14" t="inlineStr">
        <is>
          <t>Responsable ficticia Iris Tinta</t>
        </is>
      </c>
      <c r="I12" s="17" t="n">
        <v>1</v>
      </c>
      <c r="J12" s="18" t="n">
        <v>5000</v>
      </c>
      <c r="K12" s="22">
        <f>IF(OR(A12="",I12="",J12=""),"",IFERROR(I12*J12,""))</f>
        <v/>
      </c>
      <c r="L12" s="20" t="inlineStr">
        <is>
          <t>Por confirmar</t>
        </is>
      </c>
      <c r="M12" s="23">
        <f>IF(A12="","",IF(OR(B12="",C12="",D12="",E12="",F12="",H12="",I12="",J12="",L12=""),"Revisar datos",IF(AND(C12&lt;TODAY(),L12&lt;&gt;"Completado",L12&lt;&gt;"Cancelado"),"Comprobar fecha pasada",IF(AND(G12="",L12&lt;&gt;"Cancelado"),"Comprobar proveedor",""))))</f>
        <v/>
      </c>
    </row>
    <row r="13" ht="31" customHeight="1">
      <c r="A13" s="14" t="inlineStr">
        <is>
          <t>EXP-FIC-2603</t>
        </is>
      </c>
      <c r="B13" s="14" t="inlineStr">
        <is>
          <t>Grupo ficticio Horizonte de Cartón</t>
        </is>
      </c>
      <c r="C13" s="15" t="n">
        <v>46360</v>
      </c>
      <c r="D13" s="29" t="n">
        <v>0.4583333333333333</v>
      </c>
      <c r="E13" s="14" t="inlineStr">
        <is>
          <t>Acceso colectivo a recinto ficticio</t>
        </is>
      </c>
      <c r="F13" s="14" t="inlineStr">
        <is>
          <t>Recinto Ficticio Horizonte</t>
        </is>
      </c>
      <c r="G13" s="14" t="inlineStr">
        <is>
          <t>Actividades Ficticias Faro Amarillo</t>
        </is>
      </c>
      <c r="H13" s="14" t="inlineStr">
        <is>
          <t>Responsable ficticia Mara Papel</t>
        </is>
      </c>
      <c r="I13" s="17" t="n">
        <v>99</v>
      </c>
      <c r="J13" s="18" t="n">
        <v>0</v>
      </c>
      <c r="K13" s="19">
        <f>IF(OR(A13="",I13="",J13=""),"",IFERROR(I13*J13,""))</f>
        <v/>
      </c>
      <c r="L13" s="20" t="inlineStr">
        <is>
          <t>Confirmado</t>
        </is>
      </c>
      <c r="M13" s="21">
        <f>IF(A13="","",IF(OR(B13="",C13="",D13="",E13="",F13="",H13="",I13="",J13="",L13=""),"Revisar datos",IF(AND(C13&lt;TODAY(),L13&lt;&gt;"Completado",L13&lt;&gt;"Cancelado"),"Comprobar fecha pasada",IF(AND(G13="",L13&lt;&gt;"Cancelado"),"Comprobar proveedor",""))))</f>
        <v/>
      </c>
    </row>
    <row r="14" ht="31" customHeight="1">
      <c r="A14" s="14" t="inlineStr">
        <is>
          <t>EXP-FIC-2603</t>
        </is>
      </c>
      <c r="B14" s="14" t="inlineStr">
        <is>
          <t>Grupo ficticio Horizonte de Cartón</t>
        </is>
      </c>
      <c r="C14" s="15" t="n">
        <v>46360</v>
      </c>
      <c r="D14" s="29" t="n">
        <v>0.875</v>
      </c>
      <c r="E14" s="14" t="inlineStr">
        <is>
          <t>Cena de cierre del grupo ficticio</t>
        </is>
      </c>
      <c r="F14" s="14" t="inlineStr">
        <is>
          <t>Comedor Ficticio Brisa de Tinta</t>
        </is>
      </c>
      <c r="G14" s="14" t="inlineStr">
        <is>
          <t>Restauración Ficticia Mesa de Nube</t>
        </is>
      </c>
      <c r="H14" s="14" t="inlineStr">
        <is>
          <t>Responsable ficticia Mara Papel</t>
        </is>
      </c>
      <c r="I14" s="17" t="n">
        <v>99</v>
      </c>
      <c r="J14" s="18" t="n">
        <v>22.5</v>
      </c>
      <c r="K14" s="22">
        <f>IF(OR(A14="",I14="",J14=""),"",IFERROR(I14*J14,""))</f>
        <v/>
      </c>
      <c r="L14" s="20" t="inlineStr">
        <is>
          <t>Cancelado</t>
        </is>
      </c>
      <c r="M14" s="23">
        <f>IF(A14="","",IF(OR(B14="",C14="",D14="",E14="",F14="",H14="",I14="",J14="",L14=""),"Revisar datos",IF(AND(C14&lt;TODAY(),L14&lt;&gt;"Completado",L14&lt;&gt;"Cancelado"),"Comprobar fecha pasada",IF(AND(G14="",L14&lt;&gt;"Cancelado"),"Comprobar proveedor",""))))</f>
        <v/>
      </c>
    </row>
    <row r="15" ht="31" customHeight="1">
      <c r="A15" s="14" t="n"/>
      <c r="B15" s="14" t="n"/>
      <c r="C15" s="15" t="n"/>
      <c r="D15" s="29" t="n"/>
      <c r="E15" s="14" t="n"/>
      <c r="F15" s="14" t="n"/>
      <c r="G15" s="14" t="n"/>
      <c r="H15" s="14" t="n"/>
      <c r="I15" s="17" t="n"/>
      <c r="J15" s="18" t="n"/>
      <c r="K15" s="19">
        <f>IF(OR(A15="",I15="",J15=""),"",IFERROR(I15*J15,""))</f>
        <v/>
      </c>
      <c r="L15" s="20" t="n"/>
      <c r="M15" s="21">
        <f>IF(A15="","",IF(OR(B15="",C15="",D15="",E15="",F15="",H15="",I15="",J15="",L15=""),"Revisar datos",IF(AND(C15&lt;TODAY(),L15&lt;&gt;"Completado",L15&lt;&gt;"Cancelado"),"Comprobar fecha pasada",IF(AND(G15="",L15&lt;&gt;"Cancelado"),"Comprobar proveedor",""))))</f>
        <v/>
      </c>
    </row>
    <row r="16" ht="31" customHeight="1">
      <c r="A16" s="14" t="n"/>
      <c r="B16" s="14" t="n"/>
      <c r="C16" s="15" t="n"/>
      <c r="D16" s="29" t="n"/>
      <c r="E16" s="14" t="n"/>
      <c r="F16" s="14" t="n"/>
      <c r="G16" s="14" t="n"/>
      <c r="H16" s="14" t="n"/>
      <c r="I16" s="17" t="n"/>
      <c r="J16" s="18" t="n"/>
      <c r="K16" s="22">
        <f>IF(OR(A16="",I16="",J16=""),"",IFERROR(I16*J16,""))</f>
        <v/>
      </c>
      <c r="L16" s="20" t="n"/>
      <c r="M16" s="23">
        <f>IF(A16="","",IF(OR(B16="",C16="",D16="",E16="",F16="",H16="",I16="",J16="",L16=""),"Revisar datos",IF(AND(C16&lt;TODAY(),L16&lt;&gt;"Completado",L16&lt;&gt;"Cancelado"),"Comprobar fecha pasada",IF(AND(G16="",L16&lt;&gt;"Cancelado"),"Comprobar proveedor",""))))</f>
        <v/>
      </c>
    </row>
    <row r="17" ht="31" customHeight="1">
      <c r="A17" s="14" t="n"/>
      <c r="B17" s="14" t="n"/>
      <c r="C17" s="15" t="n"/>
      <c r="D17" s="29" t="n"/>
      <c r="E17" s="14" t="n"/>
      <c r="F17" s="14" t="n"/>
      <c r="G17" s="14" t="n"/>
      <c r="H17" s="14" t="n"/>
      <c r="I17" s="17" t="n"/>
      <c r="J17" s="18" t="n"/>
      <c r="K17" s="19">
        <f>IF(OR(A17="",I17="",J17=""),"",IFERROR(I17*J17,""))</f>
        <v/>
      </c>
      <c r="L17" s="20" t="n"/>
      <c r="M17" s="21">
        <f>IF(A17="","",IF(OR(B17="",C17="",D17="",E17="",F17="",H17="",I17="",J17="",L17=""),"Revisar datos",IF(AND(C17&lt;TODAY(),L17&lt;&gt;"Completado",L17&lt;&gt;"Cancelado"),"Comprobar fecha pasada",IF(AND(G17="",L17&lt;&gt;"Cancelado"),"Comprobar proveedor",""))))</f>
        <v/>
      </c>
    </row>
    <row r="18" ht="31" customHeight="1">
      <c r="A18" s="14" t="n"/>
      <c r="B18" s="14" t="n"/>
      <c r="C18" s="15" t="n"/>
      <c r="D18" s="29" t="n"/>
      <c r="E18" s="14" t="n"/>
      <c r="F18" s="14" t="n"/>
      <c r="G18" s="14" t="n"/>
      <c r="H18" s="14" t="n"/>
      <c r="I18" s="17" t="n"/>
      <c r="J18" s="18" t="n"/>
      <c r="K18" s="22">
        <f>IF(OR(A18="",I18="",J18=""),"",IFERROR(I18*J18,""))</f>
        <v/>
      </c>
      <c r="L18" s="20" t="n"/>
      <c r="M18" s="23">
        <f>IF(A18="","",IF(OR(B18="",C18="",D18="",E18="",F18="",H18="",I18="",J18="",L18=""),"Revisar datos",IF(AND(C18&lt;TODAY(),L18&lt;&gt;"Completado",L18&lt;&gt;"Cancelado"),"Comprobar fecha pasada",IF(AND(G18="",L18&lt;&gt;"Cancelado"),"Comprobar proveedor",""))))</f>
        <v/>
      </c>
    </row>
    <row r="19" ht="31" customHeight="1">
      <c r="A19" s="14" t="n"/>
      <c r="B19" s="14" t="n"/>
      <c r="C19" s="15" t="n"/>
      <c r="D19" s="29" t="n"/>
      <c r="E19" s="14" t="n"/>
      <c r="F19" s="14" t="n"/>
      <c r="G19" s="14" t="n"/>
      <c r="H19" s="14" t="n"/>
      <c r="I19" s="17" t="n"/>
      <c r="J19" s="18" t="n"/>
      <c r="K19" s="19">
        <f>IF(OR(A19="",I19="",J19=""),"",IFERROR(I19*J19,""))</f>
        <v/>
      </c>
      <c r="L19" s="20" t="n"/>
      <c r="M19" s="21">
        <f>IF(A19="","",IF(OR(B19="",C19="",D19="",E19="",F19="",H19="",I19="",J19="",L19=""),"Revisar datos",IF(AND(C19&lt;TODAY(),L19&lt;&gt;"Completado",L19&lt;&gt;"Cancelado"),"Comprobar fecha pasada",IF(AND(G19="",L19&lt;&gt;"Cancelado"),"Comprobar proveedor",""))))</f>
        <v/>
      </c>
    </row>
    <row r="20" ht="31" customHeight="1">
      <c r="A20" s="14" t="n"/>
      <c r="B20" s="14" t="n"/>
      <c r="C20" s="15" t="n"/>
      <c r="D20" s="29" t="n"/>
      <c r="E20" s="14" t="n"/>
      <c r="F20" s="14" t="n"/>
      <c r="G20" s="14" t="n"/>
      <c r="H20" s="14" t="n"/>
      <c r="I20" s="17" t="n"/>
      <c r="J20" s="18" t="n"/>
      <c r="K20" s="22">
        <f>IF(OR(A20="",I20="",J20=""),"",IFERROR(I20*J20,""))</f>
        <v/>
      </c>
      <c r="L20" s="20" t="n"/>
      <c r="M20" s="23">
        <f>IF(A20="","",IF(OR(B20="",C20="",D20="",E20="",F20="",H20="",I20="",J20="",L20=""),"Revisar datos",IF(AND(C20&lt;TODAY(),L20&lt;&gt;"Completado",L20&lt;&gt;"Cancelado"),"Comprobar fecha pasada",IF(AND(G20="",L20&lt;&gt;"Cancelado"),"Comprobar proveedor",""))))</f>
        <v/>
      </c>
    </row>
    <row r="21" ht="31" customHeight="1">
      <c r="A21" s="14" t="n"/>
      <c r="B21" s="14" t="n"/>
      <c r="C21" s="15" t="n"/>
      <c r="D21" s="29" t="n"/>
      <c r="E21" s="14" t="n"/>
      <c r="F21" s="14" t="n"/>
      <c r="G21" s="14" t="n"/>
      <c r="H21" s="14" t="n"/>
      <c r="I21" s="17" t="n"/>
      <c r="J21" s="18" t="n"/>
      <c r="K21" s="19">
        <f>IF(OR(A21="",I21="",J21=""),"",IFERROR(I21*J21,""))</f>
        <v/>
      </c>
      <c r="L21" s="20" t="n"/>
      <c r="M21" s="21">
        <f>IF(A21="","",IF(OR(B21="",C21="",D21="",E21="",F21="",H21="",I21="",J21="",L21=""),"Revisar datos",IF(AND(C21&lt;TODAY(),L21&lt;&gt;"Completado",L21&lt;&gt;"Cancelado"),"Comprobar fecha pasada",IF(AND(G21="",L21&lt;&gt;"Cancelado"),"Comprobar proveedor",""))))</f>
        <v/>
      </c>
    </row>
    <row r="22" ht="31" customHeight="1">
      <c r="A22" s="14" t="n"/>
      <c r="B22" s="14" t="n"/>
      <c r="C22" s="15" t="n"/>
      <c r="D22" s="29" t="n"/>
      <c r="E22" s="14" t="n"/>
      <c r="F22" s="14" t="n"/>
      <c r="G22" s="14" t="n"/>
      <c r="H22" s="14" t="n"/>
      <c r="I22" s="17" t="n"/>
      <c r="J22" s="18" t="n"/>
      <c r="K22" s="22">
        <f>IF(OR(A22="",I22="",J22=""),"",IFERROR(I22*J22,""))</f>
        <v/>
      </c>
      <c r="L22" s="20" t="n"/>
      <c r="M22" s="23">
        <f>IF(A22="","",IF(OR(B22="",C22="",D22="",E22="",F22="",H22="",I22="",J22="",L22=""),"Revisar datos",IF(AND(C22&lt;TODAY(),L22&lt;&gt;"Completado",L22&lt;&gt;"Cancelado"),"Comprobar fecha pasada",IF(AND(G22="",L22&lt;&gt;"Cancelado"),"Comprobar proveedor",""))))</f>
        <v/>
      </c>
    </row>
    <row r="23" ht="31" customHeight="1">
      <c r="A23" s="14" t="n"/>
      <c r="B23" s="14" t="n"/>
      <c r="C23" s="15" t="n"/>
      <c r="D23" s="29" t="n"/>
      <c r="E23" s="14" t="n"/>
      <c r="F23" s="14" t="n"/>
      <c r="G23" s="14" t="n"/>
      <c r="H23" s="14" t="n"/>
      <c r="I23" s="17" t="n"/>
      <c r="J23" s="18" t="n"/>
      <c r="K23" s="19">
        <f>IF(OR(A23="",I23="",J23=""),"",IFERROR(I23*J23,""))</f>
        <v/>
      </c>
      <c r="L23" s="20" t="n"/>
      <c r="M23" s="21">
        <f>IF(A23="","",IF(OR(B23="",C23="",D23="",E23="",F23="",H23="",I23="",J23="",L23=""),"Revisar datos",IF(AND(C23&lt;TODAY(),L23&lt;&gt;"Completado",L23&lt;&gt;"Cancelado"),"Comprobar fecha pasada",IF(AND(G23="",L23&lt;&gt;"Cancelado"),"Comprobar proveedor",""))))</f>
        <v/>
      </c>
    </row>
    <row r="24" ht="31" customHeight="1">
      <c r="A24" s="14" t="n"/>
      <c r="B24" s="14" t="n"/>
      <c r="C24" s="15" t="n"/>
      <c r="D24" s="29" t="n"/>
      <c r="E24" s="14" t="n"/>
      <c r="F24" s="14" t="n"/>
      <c r="G24" s="14" t="n"/>
      <c r="H24" s="14" t="n"/>
      <c r="I24" s="17" t="n"/>
      <c r="J24" s="18" t="n"/>
      <c r="K24" s="22">
        <f>IF(OR(A24="",I24="",J24=""),"",IFERROR(I24*J24,""))</f>
        <v/>
      </c>
      <c r="L24" s="20" t="n"/>
      <c r="M24" s="23">
        <f>IF(A24="","",IF(OR(B24="",C24="",D24="",E24="",F24="",H24="",I24="",J24="",L24=""),"Revisar datos",IF(AND(C24&lt;TODAY(),L24&lt;&gt;"Completado",L24&lt;&gt;"Cancelado"),"Comprobar fecha pasada",IF(AND(G24="",L24&lt;&gt;"Cancelado"),"Comprobar proveedor",""))))</f>
        <v/>
      </c>
    </row>
    <row r="25" ht="31" customHeight="1">
      <c r="A25" s="14" t="n"/>
      <c r="B25" s="14" t="n"/>
      <c r="C25" s="15" t="n"/>
      <c r="D25" s="29" t="n"/>
      <c r="E25" s="14" t="n"/>
      <c r="F25" s="14" t="n"/>
      <c r="G25" s="14" t="n"/>
      <c r="H25" s="14" t="n"/>
      <c r="I25" s="17" t="n"/>
      <c r="J25" s="18" t="n"/>
      <c r="K25" s="19">
        <f>IF(OR(A25="",I25="",J25=""),"",IFERROR(I25*J25,""))</f>
        <v/>
      </c>
      <c r="L25" s="20" t="n"/>
      <c r="M25" s="21">
        <f>IF(A25="","",IF(OR(B25="",C25="",D25="",E25="",F25="",H25="",I25="",J25="",L25=""),"Revisar datos",IF(AND(C25&lt;TODAY(),L25&lt;&gt;"Completado",L25&lt;&gt;"Cancelado"),"Comprobar fecha pasada",IF(AND(G25="",L25&lt;&gt;"Cancelado"),"Comprobar proveedor",""))))</f>
        <v/>
      </c>
    </row>
    <row r="26" ht="31" customHeight="1">
      <c r="A26" s="14" t="n"/>
      <c r="B26" s="14" t="n"/>
      <c r="C26" s="15" t="n"/>
      <c r="D26" s="29" t="n"/>
      <c r="E26" s="14" t="n"/>
      <c r="F26" s="14" t="n"/>
      <c r="G26" s="14" t="n"/>
      <c r="H26" s="14" t="n"/>
      <c r="I26" s="17" t="n"/>
      <c r="J26" s="18" t="n"/>
      <c r="K26" s="22">
        <f>IF(OR(A26="",I26="",J26=""),"",IFERROR(I26*J26,""))</f>
        <v/>
      </c>
      <c r="L26" s="20" t="n"/>
      <c r="M26" s="23">
        <f>IF(A26="","",IF(OR(B26="",C26="",D26="",E26="",F26="",H26="",I26="",J26="",L26=""),"Revisar datos",IF(AND(C26&lt;TODAY(),L26&lt;&gt;"Completado",L26&lt;&gt;"Cancelado"),"Comprobar fecha pasada",IF(AND(G26="",L26&lt;&gt;"Cancelado"),"Comprobar proveedor",""))))</f>
        <v/>
      </c>
    </row>
    <row r="27" ht="31" customHeight="1">
      <c r="A27" s="14" t="n"/>
      <c r="B27" s="14" t="n"/>
      <c r="C27" s="15" t="n"/>
      <c r="D27" s="29" t="n"/>
      <c r="E27" s="14" t="n"/>
      <c r="F27" s="14" t="n"/>
      <c r="G27" s="14" t="n"/>
      <c r="H27" s="14" t="n"/>
      <c r="I27" s="17" t="n"/>
      <c r="J27" s="18" t="n"/>
      <c r="K27" s="19">
        <f>IF(OR(A27="",I27="",J27=""),"",IFERROR(I27*J27,""))</f>
        <v/>
      </c>
      <c r="L27" s="20" t="n"/>
      <c r="M27" s="21">
        <f>IF(A27="","",IF(OR(B27="",C27="",D27="",E27="",F27="",H27="",I27="",J27="",L27=""),"Revisar datos",IF(AND(C27&lt;TODAY(),L27&lt;&gt;"Completado",L27&lt;&gt;"Cancelado"),"Comprobar fecha pasada",IF(AND(G27="",L27&lt;&gt;"Cancelado"),"Comprobar proveedor",""))))</f>
        <v/>
      </c>
    </row>
    <row r="28" ht="31" customHeight="1">
      <c r="A28" s="14" t="n"/>
      <c r="B28" s="14" t="n"/>
      <c r="C28" s="15" t="n"/>
      <c r="D28" s="29" t="n"/>
      <c r="E28" s="14" t="n"/>
      <c r="F28" s="14" t="n"/>
      <c r="G28" s="14" t="n"/>
      <c r="H28" s="14" t="n"/>
      <c r="I28" s="17" t="n"/>
      <c r="J28" s="18" t="n"/>
      <c r="K28" s="22">
        <f>IF(OR(A28="",I28="",J28=""),"",IFERROR(I28*J28,""))</f>
        <v/>
      </c>
      <c r="L28" s="20" t="n"/>
      <c r="M28" s="23">
        <f>IF(A28="","",IF(OR(B28="",C28="",D28="",E28="",F28="",H28="",I28="",J28="",L28=""),"Revisar datos",IF(AND(C28&lt;TODAY(),L28&lt;&gt;"Completado",L28&lt;&gt;"Cancelado"),"Comprobar fecha pasada",IF(AND(G28="",L28&lt;&gt;"Cancelado"),"Comprobar proveedor",""))))</f>
        <v/>
      </c>
    </row>
    <row r="29" ht="31" customHeight="1">
      <c r="A29" s="14" t="n"/>
      <c r="B29" s="14" t="n"/>
      <c r="C29" s="15" t="n"/>
      <c r="D29" s="29" t="n"/>
      <c r="E29" s="14" t="n"/>
      <c r="F29" s="14" t="n"/>
      <c r="G29" s="14" t="n"/>
      <c r="H29" s="14" t="n"/>
      <c r="I29" s="17" t="n"/>
      <c r="J29" s="18" t="n"/>
      <c r="K29" s="19">
        <f>IF(OR(A29="",I29="",J29=""),"",IFERROR(I29*J29,""))</f>
        <v/>
      </c>
      <c r="L29" s="20" t="n"/>
      <c r="M29" s="21">
        <f>IF(A29="","",IF(OR(B29="",C29="",D29="",E29="",F29="",H29="",I29="",J29="",L29=""),"Revisar datos",IF(AND(C29&lt;TODAY(),L29&lt;&gt;"Completado",L29&lt;&gt;"Cancelado"),"Comprobar fecha pasada",IF(AND(G29="",L29&lt;&gt;"Cancelado"),"Comprobar proveedor",""))))</f>
        <v/>
      </c>
    </row>
    <row r="30" ht="31" customHeight="1">
      <c r="A30" s="14" t="n"/>
      <c r="B30" s="14" t="n"/>
      <c r="C30" s="15" t="n"/>
      <c r="D30" s="29" t="n"/>
      <c r="E30" s="14" t="n"/>
      <c r="F30" s="14" t="n"/>
      <c r="G30" s="14" t="n"/>
      <c r="H30" s="14" t="n"/>
      <c r="I30" s="17" t="n"/>
      <c r="J30" s="18" t="n"/>
      <c r="K30" s="22">
        <f>IF(OR(A30="",I30="",J30=""),"",IFERROR(I30*J30,""))</f>
        <v/>
      </c>
      <c r="L30" s="20" t="n"/>
      <c r="M30" s="23">
        <f>IF(A30="","",IF(OR(B30="",C30="",D30="",E30="",F30="",H30="",I30="",J30="",L30=""),"Revisar datos",IF(AND(C30&lt;TODAY(),L30&lt;&gt;"Completado",L30&lt;&gt;"Cancelado"),"Comprobar fecha pasada",IF(AND(G30="",L30&lt;&gt;"Cancelado"),"Comprobar proveedor",""))))</f>
        <v/>
      </c>
    </row>
    <row r="31" ht="31" customHeight="1">
      <c r="A31" s="14" t="n"/>
      <c r="B31" s="14" t="n"/>
      <c r="C31" s="15" t="n"/>
      <c r="D31" s="29" t="n"/>
      <c r="E31" s="14" t="n"/>
      <c r="F31" s="14" t="n"/>
      <c r="G31" s="14" t="n"/>
      <c r="H31" s="14" t="n"/>
      <c r="I31" s="17" t="n"/>
      <c r="J31" s="18" t="n"/>
      <c r="K31" s="19">
        <f>IF(OR(A31="",I31="",J31=""),"",IFERROR(I31*J31,""))</f>
        <v/>
      </c>
      <c r="L31" s="20" t="n"/>
      <c r="M31" s="21">
        <f>IF(A31="","",IF(OR(B31="",C31="",D31="",E31="",F31="",H31="",I31="",J31="",L31=""),"Revisar datos",IF(AND(C31&lt;TODAY(),L31&lt;&gt;"Completado",L31&lt;&gt;"Cancelado"),"Comprobar fecha pasada",IF(AND(G31="",L31&lt;&gt;"Cancelado"),"Comprobar proveedor",""))))</f>
        <v/>
      </c>
    </row>
    <row r="32" ht="31" customHeight="1">
      <c r="A32" s="14" t="n"/>
      <c r="B32" s="14" t="n"/>
      <c r="C32" s="15" t="n"/>
      <c r="D32" s="29" t="n"/>
      <c r="E32" s="14" t="n"/>
      <c r="F32" s="14" t="n"/>
      <c r="G32" s="14" t="n"/>
      <c r="H32" s="14" t="n"/>
      <c r="I32" s="17" t="n"/>
      <c r="J32" s="18" t="n"/>
      <c r="K32" s="22">
        <f>IF(OR(A32="",I32="",J32=""),"",IFERROR(I32*J32,""))</f>
        <v/>
      </c>
      <c r="L32" s="20" t="n"/>
      <c r="M32" s="23">
        <f>IF(A32="","",IF(OR(B32="",C32="",D32="",E32="",F32="",H32="",I32="",J32="",L32=""),"Revisar datos",IF(AND(C32&lt;TODAY(),L32&lt;&gt;"Completado",L32&lt;&gt;"Cancelado"),"Comprobar fecha pasada",IF(AND(G32="",L32&lt;&gt;"Cancelado"),"Comprobar proveedor",""))))</f>
        <v/>
      </c>
    </row>
    <row r="33" ht="31" customHeight="1">
      <c r="A33" s="14" t="n"/>
      <c r="B33" s="14" t="n"/>
      <c r="C33" s="15" t="n"/>
      <c r="D33" s="29" t="n"/>
      <c r="E33" s="14" t="n"/>
      <c r="F33" s="14" t="n"/>
      <c r="G33" s="14" t="n"/>
      <c r="H33" s="14" t="n"/>
      <c r="I33" s="17" t="n"/>
      <c r="J33" s="18" t="n"/>
      <c r="K33" s="19">
        <f>IF(OR(A33="",I33="",J33=""),"",IFERROR(I33*J33,""))</f>
        <v/>
      </c>
      <c r="L33" s="20" t="n"/>
      <c r="M33" s="21">
        <f>IF(A33="","",IF(OR(B33="",C33="",D33="",E33="",F33="",H33="",I33="",J33="",L33=""),"Revisar datos",IF(AND(C33&lt;TODAY(),L33&lt;&gt;"Completado",L33&lt;&gt;"Cancelado"),"Comprobar fecha pasada",IF(AND(G33="",L33&lt;&gt;"Cancelado"),"Comprobar proveedor",""))))</f>
        <v/>
      </c>
    </row>
    <row r="34" ht="31" customHeight="1">
      <c r="A34" s="14" t="n"/>
      <c r="B34" s="14" t="n"/>
      <c r="C34" s="15" t="n"/>
      <c r="D34" s="29" t="n"/>
      <c r="E34" s="14" t="n"/>
      <c r="F34" s="14" t="n"/>
      <c r="G34" s="14" t="n"/>
      <c r="H34" s="14" t="n"/>
      <c r="I34" s="17" t="n"/>
      <c r="J34" s="18" t="n"/>
      <c r="K34" s="22">
        <f>IF(OR(A34="",I34="",J34=""),"",IFERROR(I34*J34,""))</f>
        <v/>
      </c>
      <c r="L34" s="20" t="n"/>
      <c r="M34" s="23">
        <f>IF(A34="","",IF(OR(B34="",C34="",D34="",E34="",F34="",H34="",I34="",J34="",L34=""),"Revisar datos",IF(AND(C34&lt;TODAY(),L34&lt;&gt;"Completado",L34&lt;&gt;"Cancelado"),"Comprobar fecha pasada",IF(AND(G34="",L34&lt;&gt;"Cancelado"),"Comprobar proveedor",""))))</f>
        <v/>
      </c>
    </row>
    <row r="35" ht="31" customHeight="1">
      <c r="A35" s="14" t="n"/>
      <c r="B35" s="14" t="n"/>
      <c r="C35" s="15" t="n"/>
      <c r="D35" s="29" t="n"/>
      <c r="E35" s="14" t="n"/>
      <c r="F35" s="14" t="n"/>
      <c r="G35" s="14" t="n"/>
      <c r="H35" s="14" t="n"/>
      <c r="I35" s="17" t="n"/>
      <c r="J35" s="18" t="n"/>
      <c r="K35" s="19">
        <f>IF(OR(A35="",I35="",J35=""),"",IFERROR(I35*J35,""))</f>
        <v/>
      </c>
      <c r="L35" s="20" t="n"/>
      <c r="M35" s="21">
        <f>IF(A35="","",IF(OR(B35="",C35="",D35="",E35="",F35="",H35="",I35="",J35="",L35=""),"Revisar datos",IF(AND(C35&lt;TODAY(),L35&lt;&gt;"Completado",L35&lt;&gt;"Cancelado"),"Comprobar fecha pasada",IF(AND(G35="",L35&lt;&gt;"Cancelado"),"Comprobar proveedor",""))))</f>
        <v/>
      </c>
    </row>
    <row r="36" ht="31" customHeight="1">
      <c r="A36" s="14" t="n"/>
      <c r="B36" s="14" t="n"/>
      <c r="C36" s="15" t="n"/>
      <c r="D36" s="29" t="n"/>
      <c r="E36" s="14" t="n"/>
      <c r="F36" s="14" t="n"/>
      <c r="G36" s="14" t="n"/>
      <c r="H36" s="14" t="n"/>
      <c r="I36" s="17" t="n"/>
      <c r="J36" s="18" t="n"/>
      <c r="K36" s="22">
        <f>IF(OR(A36="",I36="",J36=""),"",IFERROR(I36*J36,""))</f>
        <v/>
      </c>
      <c r="L36" s="20" t="n"/>
      <c r="M36" s="23">
        <f>IF(A36="","",IF(OR(B36="",C36="",D36="",E36="",F36="",H36="",I36="",J36="",L36=""),"Revisar datos",IF(AND(C36&lt;TODAY(),L36&lt;&gt;"Completado",L36&lt;&gt;"Cancelado"),"Comprobar fecha pasada",IF(AND(G36="",L36&lt;&gt;"Cancelado"),"Comprobar proveedor",""))))</f>
        <v/>
      </c>
    </row>
    <row r="37" ht="31" customHeight="1">
      <c r="A37" s="14" t="n"/>
      <c r="B37" s="14" t="n"/>
      <c r="C37" s="15" t="n"/>
      <c r="D37" s="29" t="n"/>
      <c r="E37" s="14" t="n"/>
      <c r="F37" s="14" t="n"/>
      <c r="G37" s="14" t="n"/>
      <c r="H37" s="14" t="n"/>
      <c r="I37" s="17" t="n"/>
      <c r="J37" s="18" t="n"/>
      <c r="K37" s="19">
        <f>IF(OR(A37="",I37="",J37=""),"",IFERROR(I37*J37,""))</f>
        <v/>
      </c>
      <c r="L37" s="20" t="n"/>
      <c r="M37" s="21">
        <f>IF(A37="","",IF(OR(B37="",C37="",D37="",E37="",F37="",H37="",I37="",J37="",L37=""),"Revisar datos",IF(AND(C37&lt;TODAY(),L37&lt;&gt;"Completado",L37&lt;&gt;"Cancelado"),"Comprobar fecha pasada",IF(AND(G37="",L37&lt;&gt;"Cancelado"),"Comprobar proveedor",""))))</f>
        <v/>
      </c>
    </row>
    <row r="38" ht="31" customHeight="1">
      <c r="A38" s="14" t="n"/>
      <c r="B38" s="14" t="n"/>
      <c r="C38" s="15" t="n"/>
      <c r="D38" s="29" t="n"/>
      <c r="E38" s="14" t="n"/>
      <c r="F38" s="14" t="n"/>
      <c r="G38" s="14" t="n"/>
      <c r="H38" s="14" t="n"/>
      <c r="I38" s="17" t="n"/>
      <c r="J38" s="18" t="n"/>
      <c r="K38" s="22">
        <f>IF(OR(A38="",I38="",J38=""),"",IFERROR(I38*J38,""))</f>
        <v/>
      </c>
      <c r="L38" s="20" t="n"/>
      <c r="M38" s="23">
        <f>IF(A38="","",IF(OR(B38="",C38="",D38="",E38="",F38="",H38="",I38="",J38="",L38=""),"Revisar datos",IF(AND(C38&lt;TODAY(),L38&lt;&gt;"Completado",L38&lt;&gt;"Cancelado"),"Comprobar fecha pasada",IF(AND(G38="",L38&lt;&gt;"Cancelado"),"Comprobar proveedor",""))))</f>
        <v/>
      </c>
    </row>
    <row r="39" ht="31" customHeight="1">
      <c r="A39" s="14" t="n"/>
      <c r="B39" s="14" t="n"/>
      <c r="C39" s="15" t="n"/>
      <c r="D39" s="29" t="n"/>
      <c r="E39" s="14" t="n"/>
      <c r="F39" s="14" t="n"/>
      <c r="G39" s="14" t="n"/>
      <c r="H39" s="14" t="n"/>
      <c r="I39" s="17" t="n"/>
      <c r="J39" s="18" t="n"/>
      <c r="K39" s="19">
        <f>IF(OR(A39="",I39="",J39=""),"",IFERROR(I39*J39,""))</f>
        <v/>
      </c>
      <c r="L39" s="20" t="n"/>
      <c r="M39" s="21">
        <f>IF(A39="","",IF(OR(B39="",C39="",D39="",E39="",F39="",H39="",I39="",J39="",L39=""),"Revisar datos",IF(AND(C39&lt;TODAY(),L39&lt;&gt;"Completado",L39&lt;&gt;"Cancelado"),"Comprobar fecha pasada",IF(AND(G39="",L39&lt;&gt;"Cancelado"),"Comprobar proveedor",""))))</f>
        <v/>
      </c>
    </row>
    <row r="40" ht="31" customHeight="1">
      <c r="A40" s="14" t="n"/>
      <c r="B40" s="14" t="n"/>
      <c r="C40" s="15" t="n"/>
      <c r="D40" s="29" t="n"/>
      <c r="E40" s="14" t="n"/>
      <c r="F40" s="14" t="n"/>
      <c r="G40" s="14" t="n"/>
      <c r="H40" s="14" t="n"/>
      <c r="I40" s="17" t="n"/>
      <c r="J40" s="18" t="n"/>
      <c r="K40" s="22">
        <f>IF(OR(A40="",I40="",J40=""),"",IFERROR(I40*J40,""))</f>
        <v/>
      </c>
      <c r="L40" s="20" t="n"/>
      <c r="M40" s="23">
        <f>IF(A40="","",IF(OR(B40="",C40="",D40="",E40="",F40="",H40="",I40="",J40="",L40=""),"Revisar datos",IF(AND(C40&lt;TODAY(),L40&lt;&gt;"Completado",L40&lt;&gt;"Cancelado"),"Comprobar fecha pasada",IF(AND(G40="",L40&lt;&gt;"Cancelado"),"Comprobar proveedor",""))))</f>
        <v/>
      </c>
    </row>
    <row r="41" ht="31" customHeight="1">
      <c r="A41" s="14" t="n"/>
      <c r="B41" s="14" t="n"/>
      <c r="C41" s="15" t="n"/>
      <c r="D41" s="29" t="n"/>
      <c r="E41" s="14" t="n"/>
      <c r="F41" s="14" t="n"/>
      <c r="G41" s="14" t="n"/>
      <c r="H41" s="14" t="n"/>
      <c r="I41" s="17" t="n"/>
      <c r="J41" s="18" t="n"/>
      <c r="K41" s="19">
        <f>IF(OR(A41="",I41="",J41=""),"",IFERROR(I41*J41,""))</f>
        <v/>
      </c>
      <c r="L41" s="20" t="n"/>
      <c r="M41" s="21">
        <f>IF(A41="","",IF(OR(B41="",C41="",D41="",E41="",F41="",H41="",I41="",J41="",L41=""),"Revisar datos",IF(AND(C41&lt;TODAY(),L41&lt;&gt;"Completado",L41&lt;&gt;"Cancelado"),"Comprobar fecha pasada",IF(AND(G41="",L41&lt;&gt;"Cancelado"),"Comprobar proveedor",""))))</f>
        <v/>
      </c>
    </row>
    <row r="42" ht="31" customHeight="1">
      <c r="A42" s="14" t="n"/>
      <c r="B42" s="14" t="n"/>
      <c r="C42" s="15" t="n"/>
      <c r="D42" s="29" t="n"/>
      <c r="E42" s="14" t="n"/>
      <c r="F42" s="14" t="n"/>
      <c r="G42" s="14" t="n"/>
      <c r="H42" s="14" t="n"/>
      <c r="I42" s="17" t="n"/>
      <c r="J42" s="18" t="n"/>
      <c r="K42" s="22">
        <f>IF(OR(A42="",I42="",J42=""),"",IFERROR(I42*J42,""))</f>
        <v/>
      </c>
      <c r="L42" s="20" t="n"/>
      <c r="M42" s="23">
        <f>IF(A42="","",IF(OR(B42="",C42="",D42="",E42="",F42="",H42="",I42="",J42="",L42=""),"Revisar datos",IF(AND(C42&lt;TODAY(),L42&lt;&gt;"Completado",L42&lt;&gt;"Cancelado"),"Comprobar fecha pasada",IF(AND(G42="",L42&lt;&gt;"Cancelado"),"Comprobar proveedor",""))))</f>
        <v/>
      </c>
    </row>
    <row r="43" ht="31" customHeight="1">
      <c r="A43" s="14" t="n"/>
      <c r="B43" s="14" t="n"/>
      <c r="C43" s="15" t="n"/>
      <c r="D43" s="29" t="n"/>
      <c r="E43" s="14" t="n"/>
      <c r="F43" s="14" t="n"/>
      <c r="G43" s="14" t="n"/>
      <c r="H43" s="14" t="n"/>
      <c r="I43" s="17" t="n"/>
      <c r="J43" s="18" t="n"/>
      <c r="K43" s="19">
        <f>IF(OR(A43="",I43="",J43=""),"",IFERROR(I43*J43,""))</f>
        <v/>
      </c>
      <c r="L43" s="20" t="n"/>
      <c r="M43" s="21">
        <f>IF(A43="","",IF(OR(B43="",C43="",D43="",E43="",F43="",H43="",I43="",J43="",L43=""),"Revisar datos",IF(AND(C43&lt;TODAY(),L43&lt;&gt;"Completado",L43&lt;&gt;"Cancelado"),"Comprobar fecha pasada",IF(AND(G43="",L43&lt;&gt;"Cancelado"),"Comprobar proveedor",""))))</f>
        <v/>
      </c>
    </row>
    <row r="44" ht="31" customHeight="1">
      <c r="A44" s="14" t="n"/>
      <c r="B44" s="14" t="n"/>
      <c r="C44" s="15" t="n"/>
      <c r="D44" s="29" t="n"/>
      <c r="E44" s="14" t="n"/>
      <c r="F44" s="14" t="n"/>
      <c r="G44" s="14" t="n"/>
      <c r="H44" s="14" t="n"/>
      <c r="I44" s="17" t="n"/>
      <c r="J44" s="18" t="n"/>
      <c r="K44" s="22">
        <f>IF(OR(A44="",I44="",J44=""),"",IFERROR(I44*J44,""))</f>
        <v/>
      </c>
      <c r="L44" s="20" t="n"/>
      <c r="M44" s="23">
        <f>IF(A44="","",IF(OR(B44="",C44="",D44="",E44="",F44="",H44="",I44="",J44="",L44=""),"Revisar datos",IF(AND(C44&lt;TODAY(),L44&lt;&gt;"Completado",L44&lt;&gt;"Cancelado"),"Comprobar fecha pasada",IF(AND(G44="",L44&lt;&gt;"Cancelado"),"Comprobar proveedor",""))))</f>
        <v/>
      </c>
    </row>
    <row r="45" ht="31" customHeight="1">
      <c r="A45" s="14" t="n"/>
      <c r="B45" s="14" t="n"/>
      <c r="C45" s="15" t="n"/>
      <c r="D45" s="29" t="n"/>
      <c r="E45" s="14" t="n"/>
      <c r="F45" s="14" t="n"/>
      <c r="G45" s="14" t="n"/>
      <c r="H45" s="14" t="n"/>
      <c r="I45" s="17" t="n"/>
      <c r="J45" s="18" t="n"/>
      <c r="K45" s="19">
        <f>IF(OR(A45="",I45="",J45=""),"",IFERROR(I45*J45,""))</f>
        <v/>
      </c>
      <c r="L45" s="20" t="n"/>
      <c r="M45" s="21">
        <f>IF(A45="","",IF(OR(B45="",C45="",D45="",E45="",F45="",H45="",I45="",J45="",L45=""),"Revisar datos",IF(AND(C45&lt;TODAY(),L45&lt;&gt;"Completado",L45&lt;&gt;"Cancelado"),"Comprobar fecha pasada",IF(AND(G45="",L45&lt;&gt;"Cancelado"),"Comprobar proveedor",""))))</f>
        <v/>
      </c>
    </row>
    <row r="46" ht="31" customHeight="1">
      <c r="A46" s="14" t="n"/>
      <c r="B46" s="14" t="n"/>
      <c r="C46" s="15" t="n"/>
      <c r="D46" s="29" t="n"/>
      <c r="E46" s="14" t="n"/>
      <c r="F46" s="14" t="n"/>
      <c r="G46" s="14" t="n"/>
      <c r="H46" s="14" t="n"/>
      <c r="I46" s="17" t="n"/>
      <c r="J46" s="18" t="n"/>
      <c r="K46" s="22">
        <f>IF(OR(A46="",I46="",J46=""),"",IFERROR(I46*J46,""))</f>
        <v/>
      </c>
      <c r="L46" s="20" t="n"/>
      <c r="M46" s="23">
        <f>IF(A46="","",IF(OR(B46="",C46="",D46="",E46="",F46="",H46="",I46="",J46="",L46=""),"Revisar datos",IF(AND(C46&lt;TODAY(),L46&lt;&gt;"Completado",L46&lt;&gt;"Cancelado"),"Comprobar fecha pasada",IF(AND(G46="",L46&lt;&gt;"Cancelado"),"Comprobar proveedor",""))))</f>
        <v/>
      </c>
    </row>
    <row r="47" ht="31" customHeight="1">
      <c r="A47" s="14" t="n"/>
      <c r="B47" s="14" t="n"/>
      <c r="C47" s="15" t="n"/>
      <c r="D47" s="29" t="n"/>
      <c r="E47" s="14" t="n"/>
      <c r="F47" s="14" t="n"/>
      <c r="G47" s="14" t="n"/>
      <c r="H47" s="14" t="n"/>
      <c r="I47" s="17" t="n"/>
      <c r="J47" s="18" t="n"/>
      <c r="K47" s="19">
        <f>IF(OR(A47="",I47="",J47=""),"",IFERROR(I47*J47,""))</f>
        <v/>
      </c>
      <c r="L47" s="20" t="n"/>
      <c r="M47" s="21">
        <f>IF(A47="","",IF(OR(B47="",C47="",D47="",E47="",F47="",H47="",I47="",J47="",L47=""),"Revisar datos",IF(AND(C47&lt;TODAY(),L47&lt;&gt;"Completado",L47&lt;&gt;"Cancelado"),"Comprobar fecha pasada",IF(AND(G47="",L47&lt;&gt;"Cancelado"),"Comprobar proveedor",""))))</f>
        <v/>
      </c>
    </row>
    <row r="48" ht="31" customHeight="1">
      <c r="A48" s="14" t="n"/>
      <c r="B48" s="14" t="n"/>
      <c r="C48" s="15" t="n"/>
      <c r="D48" s="29" t="n"/>
      <c r="E48" s="14" t="n"/>
      <c r="F48" s="14" t="n"/>
      <c r="G48" s="14" t="n"/>
      <c r="H48" s="14" t="n"/>
      <c r="I48" s="17" t="n"/>
      <c r="J48" s="18" t="n"/>
      <c r="K48" s="22">
        <f>IF(OR(A48="",I48="",J48=""),"",IFERROR(I48*J48,""))</f>
        <v/>
      </c>
      <c r="L48" s="20" t="n"/>
      <c r="M48" s="23">
        <f>IF(A48="","",IF(OR(B48="",C48="",D48="",E48="",F48="",H48="",I48="",J48="",L48=""),"Revisar datos",IF(AND(C48&lt;TODAY(),L48&lt;&gt;"Completado",L48&lt;&gt;"Cancelado"),"Comprobar fecha pasada",IF(AND(G48="",L48&lt;&gt;"Cancelado"),"Comprobar proveedor",""))))</f>
        <v/>
      </c>
    </row>
    <row r="49" ht="31" customHeight="1">
      <c r="A49" s="14" t="n"/>
      <c r="B49" s="14" t="n"/>
      <c r="C49" s="15" t="n"/>
      <c r="D49" s="29" t="n"/>
      <c r="E49" s="14" t="n"/>
      <c r="F49" s="14" t="n"/>
      <c r="G49" s="14" t="n"/>
      <c r="H49" s="14" t="n"/>
      <c r="I49" s="17" t="n"/>
      <c r="J49" s="18" t="n"/>
      <c r="K49" s="19">
        <f>IF(OR(A49="",I49="",J49=""),"",IFERROR(I49*J49,""))</f>
        <v/>
      </c>
      <c r="L49" s="20" t="n"/>
      <c r="M49" s="21">
        <f>IF(A49="","",IF(OR(B49="",C49="",D49="",E49="",F49="",H49="",I49="",J49="",L49=""),"Revisar datos",IF(AND(C49&lt;TODAY(),L49&lt;&gt;"Completado",L49&lt;&gt;"Cancelado"),"Comprobar fecha pasada",IF(AND(G49="",L49&lt;&gt;"Cancelado"),"Comprobar proveedor",""))))</f>
        <v/>
      </c>
    </row>
    <row r="50" ht="31" customHeight="1">
      <c r="A50" s="14" t="n"/>
      <c r="B50" s="14" t="n"/>
      <c r="C50" s="15" t="n"/>
      <c r="D50" s="29" t="n"/>
      <c r="E50" s="14" t="n"/>
      <c r="F50" s="14" t="n"/>
      <c r="G50" s="14" t="n"/>
      <c r="H50" s="14" t="n"/>
      <c r="I50" s="17" t="n"/>
      <c r="J50" s="18" t="n"/>
      <c r="K50" s="22">
        <f>IF(OR(A50="",I50="",J50=""),"",IFERROR(I50*J50,""))</f>
        <v/>
      </c>
      <c r="L50" s="20" t="n"/>
      <c r="M50" s="23">
        <f>IF(A50="","",IF(OR(B50="",C50="",D50="",E50="",F50="",H50="",I50="",J50="",L50=""),"Revisar datos",IF(AND(C50&lt;TODAY(),L50&lt;&gt;"Completado",L50&lt;&gt;"Cancelado"),"Comprobar fecha pasada",IF(AND(G50="",L50&lt;&gt;"Cancelado"),"Comprobar proveedor",""))))</f>
        <v/>
      </c>
    </row>
    <row r="51" ht="31" customHeight="1">
      <c r="A51" s="14" t="n"/>
      <c r="B51" s="14" t="n"/>
      <c r="C51" s="15" t="n"/>
      <c r="D51" s="29" t="n"/>
      <c r="E51" s="14" t="n"/>
      <c r="F51" s="14" t="n"/>
      <c r="G51" s="14" t="n"/>
      <c r="H51" s="14" t="n"/>
      <c r="I51" s="17" t="n"/>
      <c r="J51" s="18" t="n"/>
      <c r="K51" s="19">
        <f>IF(OR(A51="",I51="",J51=""),"",IFERROR(I51*J51,""))</f>
        <v/>
      </c>
      <c r="L51" s="20" t="n"/>
      <c r="M51" s="21">
        <f>IF(A51="","",IF(OR(B51="",C51="",D51="",E51="",F51="",H51="",I51="",J51="",L51=""),"Revisar datos",IF(AND(C51&lt;TODAY(),L51&lt;&gt;"Completado",L51&lt;&gt;"Cancelado"),"Comprobar fecha pasada",IF(AND(G51="",L51&lt;&gt;"Cancelado"),"Comprobar proveedor",""))))</f>
        <v/>
      </c>
    </row>
    <row r="52" ht="31" customHeight="1">
      <c r="A52" s="14" t="n"/>
      <c r="B52" s="14" t="n"/>
      <c r="C52" s="15" t="n"/>
      <c r="D52" s="29" t="n"/>
      <c r="E52" s="14" t="n"/>
      <c r="F52" s="14" t="n"/>
      <c r="G52" s="14" t="n"/>
      <c r="H52" s="14" t="n"/>
      <c r="I52" s="17" t="n"/>
      <c r="J52" s="18" t="n"/>
      <c r="K52" s="22">
        <f>IF(OR(A52="",I52="",J52=""),"",IFERROR(I52*J52,""))</f>
        <v/>
      </c>
      <c r="L52" s="20" t="n"/>
      <c r="M52" s="23">
        <f>IF(A52="","",IF(OR(B52="",C52="",D52="",E52="",F52="",H52="",I52="",J52="",L52=""),"Revisar datos",IF(AND(C52&lt;TODAY(),L52&lt;&gt;"Completado",L52&lt;&gt;"Cancelado"),"Comprobar fecha pasada",IF(AND(G52="",L52&lt;&gt;"Cancelado"),"Comprobar proveedor",""))))</f>
        <v/>
      </c>
    </row>
    <row r="53" ht="31" customHeight="1">
      <c r="A53" s="14" t="n"/>
      <c r="B53" s="14" t="n"/>
      <c r="C53" s="15" t="n"/>
      <c r="D53" s="29" t="n"/>
      <c r="E53" s="14" t="n"/>
      <c r="F53" s="14" t="n"/>
      <c r="G53" s="14" t="n"/>
      <c r="H53" s="14" t="n"/>
      <c r="I53" s="17" t="n"/>
      <c r="J53" s="18" t="n"/>
      <c r="K53" s="19">
        <f>IF(OR(A53="",I53="",J53=""),"",IFERROR(I53*J53,""))</f>
        <v/>
      </c>
      <c r="L53" s="20" t="n"/>
      <c r="M53" s="21">
        <f>IF(A53="","",IF(OR(B53="",C53="",D53="",E53="",F53="",H53="",I53="",J53="",L53=""),"Revisar datos",IF(AND(C53&lt;TODAY(),L53&lt;&gt;"Completado",L53&lt;&gt;"Cancelado"),"Comprobar fecha pasada",IF(AND(G53="",L53&lt;&gt;"Cancelado"),"Comprobar proveedor",""))))</f>
        <v/>
      </c>
    </row>
    <row r="54" ht="31" customHeight="1">
      <c r="A54" s="14" t="n"/>
      <c r="B54" s="14" t="n"/>
      <c r="C54" s="15" t="n"/>
      <c r="D54" s="29" t="n"/>
      <c r="E54" s="14" t="n"/>
      <c r="F54" s="14" t="n"/>
      <c r="G54" s="14" t="n"/>
      <c r="H54" s="14" t="n"/>
      <c r="I54" s="17" t="n"/>
      <c r="J54" s="18" t="n"/>
      <c r="K54" s="22">
        <f>IF(OR(A54="",I54="",J54=""),"",IFERROR(I54*J54,""))</f>
        <v/>
      </c>
      <c r="L54" s="20" t="n"/>
      <c r="M54" s="23">
        <f>IF(A54="","",IF(OR(B54="",C54="",D54="",E54="",F54="",H54="",I54="",J54="",L54=""),"Revisar datos",IF(AND(C54&lt;TODAY(),L54&lt;&gt;"Completado",L54&lt;&gt;"Cancelado"),"Comprobar fecha pasada",IF(AND(G54="",L54&lt;&gt;"Cancelado"),"Comprobar proveedor",""))))</f>
        <v/>
      </c>
    </row>
    <row r="55" ht="31" customHeight="1">
      <c r="A55" s="14" t="n"/>
      <c r="B55" s="14" t="n"/>
      <c r="C55" s="15" t="n"/>
      <c r="D55" s="29" t="n"/>
      <c r="E55" s="14" t="n"/>
      <c r="F55" s="14" t="n"/>
      <c r="G55" s="14" t="n"/>
      <c r="H55" s="14" t="n"/>
      <c r="I55" s="17" t="n"/>
      <c r="J55" s="18" t="n"/>
      <c r="K55" s="19">
        <f>IF(OR(A55="",I55="",J55=""),"",IFERROR(I55*J55,""))</f>
        <v/>
      </c>
      <c r="L55" s="20" t="n"/>
      <c r="M55" s="21">
        <f>IF(A55="","",IF(OR(B55="",C55="",D55="",E55="",F55="",H55="",I55="",J55="",L55=""),"Revisar datos",IF(AND(C55&lt;TODAY(),L55&lt;&gt;"Completado",L55&lt;&gt;"Cancelado"),"Comprobar fecha pasada",IF(AND(G55="",L55&lt;&gt;"Cancelado"),"Comprobar proveedor",""))))</f>
        <v/>
      </c>
    </row>
    <row r="56" ht="31" customHeight="1">
      <c r="A56" s="14" t="n"/>
      <c r="B56" s="14" t="n"/>
      <c r="C56" s="15" t="n"/>
      <c r="D56" s="29" t="n"/>
      <c r="E56" s="14" t="n"/>
      <c r="F56" s="14" t="n"/>
      <c r="G56" s="14" t="n"/>
      <c r="H56" s="14" t="n"/>
      <c r="I56" s="17" t="n"/>
      <c r="J56" s="18" t="n"/>
      <c r="K56" s="22">
        <f>IF(OR(A56="",I56="",J56=""),"",IFERROR(I56*J56,""))</f>
        <v/>
      </c>
      <c r="L56" s="20" t="n"/>
      <c r="M56" s="23">
        <f>IF(A56="","",IF(OR(B56="",C56="",D56="",E56="",F56="",H56="",I56="",J56="",L56=""),"Revisar datos",IF(AND(C56&lt;TODAY(),L56&lt;&gt;"Completado",L56&lt;&gt;"Cancelado"),"Comprobar fecha pasada",IF(AND(G56="",L56&lt;&gt;"Cancelado"),"Comprobar proveedor",""))))</f>
        <v/>
      </c>
    </row>
    <row r="57" ht="31" customHeight="1">
      <c r="A57" s="14" t="n"/>
      <c r="B57" s="14" t="n"/>
      <c r="C57" s="15" t="n"/>
      <c r="D57" s="29" t="n"/>
      <c r="E57" s="14" t="n"/>
      <c r="F57" s="14" t="n"/>
      <c r="G57" s="14" t="n"/>
      <c r="H57" s="14" t="n"/>
      <c r="I57" s="17" t="n"/>
      <c r="J57" s="18" t="n"/>
      <c r="K57" s="19">
        <f>IF(OR(A57="",I57="",J57=""),"",IFERROR(I57*J57,""))</f>
        <v/>
      </c>
      <c r="L57" s="20" t="n"/>
      <c r="M57" s="21">
        <f>IF(A57="","",IF(OR(B57="",C57="",D57="",E57="",F57="",H57="",I57="",J57="",L57=""),"Revisar datos",IF(AND(C57&lt;TODAY(),L57&lt;&gt;"Completado",L57&lt;&gt;"Cancelado"),"Comprobar fecha pasada",IF(AND(G57="",L57&lt;&gt;"Cancelado"),"Comprobar proveedor",""))))</f>
        <v/>
      </c>
    </row>
    <row r="58" ht="31" customHeight="1">
      <c r="A58" s="14" t="n"/>
      <c r="B58" s="14" t="n"/>
      <c r="C58" s="15" t="n"/>
      <c r="D58" s="29" t="n"/>
      <c r="E58" s="14" t="n"/>
      <c r="F58" s="14" t="n"/>
      <c r="G58" s="14" t="n"/>
      <c r="H58" s="14" t="n"/>
      <c r="I58" s="17" t="n"/>
      <c r="J58" s="18" t="n"/>
      <c r="K58" s="22">
        <f>IF(OR(A58="",I58="",J58=""),"",IFERROR(I58*J58,""))</f>
        <v/>
      </c>
      <c r="L58" s="20" t="n"/>
      <c r="M58" s="23">
        <f>IF(A58="","",IF(OR(B58="",C58="",D58="",E58="",F58="",H58="",I58="",J58="",L58=""),"Revisar datos",IF(AND(C58&lt;TODAY(),L58&lt;&gt;"Completado",L58&lt;&gt;"Cancelado"),"Comprobar fecha pasada",IF(AND(G58="",L58&lt;&gt;"Cancelado"),"Comprobar proveedor",""))))</f>
        <v/>
      </c>
    </row>
    <row r="59" ht="31" customHeight="1">
      <c r="A59" s="14" t="n"/>
      <c r="B59" s="14" t="n"/>
      <c r="C59" s="15" t="n"/>
      <c r="D59" s="29" t="n"/>
      <c r="E59" s="14" t="n"/>
      <c r="F59" s="14" t="n"/>
      <c r="G59" s="14" t="n"/>
      <c r="H59" s="14" t="n"/>
      <c r="I59" s="17" t="n"/>
      <c r="J59" s="18" t="n"/>
      <c r="K59" s="19">
        <f>IF(OR(A59="",I59="",J59=""),"",IFERROR(I59*J59,""))</f>
        <v/>
      </c>
      <c r="L59" s="20" t="n"/>
      <c r="M59" s="21">
        <f>IF(A59="","",IF(OR(B59="",C59="",D59="",E59="",F59="",H59="",I59="",J59="",L59=""),"Revisar datos",IF(AND(C59&lt;TODAY(),L59&lt;&gt;"Completado",L59&lt;&gt;"Cancelado"),"Comprobar fecha pasada",IF(AND(G59="",L59&lt;&gt;"Cancelado"),"Comprobar proveedor",""))))</f>
        <v/>
      </c>
    </row>
    <row r="60" ht="31" customHeight="1">
      <c r="A60" s="14" t="n"/>
      <c r="B60" s="14" t="n"/>
      <c r="C60" s="15" t="n"/>
      <c r="D60" s="29" t="n"/>
      <c r="E60" s="14" t="n"/>
      <c r="F60" s="14" t="n"/>
      <c r="G60" s="14" t="n"/>
      <c r="H60" s="14" t="n"/>
      <c r="I60" s="17" t="n"/>
      <c r="J60" s="18" t="n"/>
      <c r="K60" s="22">
        <f>IF(OR(A60="",I60="",J60=""),"",IFERROR(I60*J60,""))</f>
        <v/>
      </c>
      <c r="L60" s="20" t="n"/>
      <c r="M60" s="23">
        <f>IF(A60="","",IF(OR(B60="",C60="",D60="",E60="",F60="",H60="",I60="",J60="",L60=""),"Revisar datos",IF(AND(C60&lt;TODAY(),L60&lt;&gt;"Completado",L60&lt;&gt;"Cancelado"),"Comprobar fecha pasada",IF(AND(G60="",L60&lt;&gt;"Cancelado"),"Comprobar proveedor",""))))</f>
        <v/>
      </c>
    </row>
    <row r="61" ht="31" customHeight="1">
      <c r="A61" s="14" t="n"/>
      <c r="B61" s="14" t="n"/>
      <c r="C61" s="15" t="n"/>
      <c r="D61" s="29" t="n"/>
      <c r="E61" s="14" t="n"/>
      <c r="F61" s="14" t="n"/>
      <c r="G61" s="14" t="n"/>
      <c r="H61" s="14" t="n"/>
      <c r="I61" s="17" t="n"/>
      <c r="J61" s="18" t="n"/>
      <c r="K61" s="19">
        <f>IF(OR(A61="",I61="",J61=""),"",IFERROR(I61*J61,""))</f>
        <v/>
      </c>
      <c r="L61" s="20" t="n"/>
      <c r="M61" s="21">
        <f>IF(A61="","",IF(OR(B61="",C61="",D61="",E61="",F61="",H61="",I61="",J61="",L61=""),"Revisar datos",IF(AND(C61&lt;TODAY(),L61&lt;&gt;"Completado",L61&lt;&gt;"Cancelado"),"Comprobar fecha pasada",IF(AND(G61="",L61&lt;&gt;"Cancelado"),"Comprobar proveedor",""))))</f>
        <v/>
      </c>
    </row>
    <row r="62" ht="31" customHeight="1">
      <c r="A62" s="14" t="n"/>
      <c r="B62" s="14" t="n"/>
      <c r="C62" s="15" t="n"/>
      <c r="D62" s="29" t="n"/>
      <c r="E62" s="14" t="n"/>
      <c r="F62" s="14" t="n"/>
      <c r="G62" s="14" t="n"/>
      <c r="H62" s="14" t="n"/>
      <c r="I62" s="17" t="n"/>
      <c r="J62" s="18" t="n"/>
      <c r="K62" s="22">
        <f>IF(OR(A62="",I62="",J62=""),"",IFERROR(I62*J62,""))</f>
        <v/>
      </c>
      <c r="L62" s="20" t="n"/>
      <c r="M62" s="23">
        <f>IF(A62="","",IF(OR(B62="",C62="",D62="",E62="",F62="",H62="",I62="",J62="",L62=""),"Revisar datos",IF(AND(C62&lt;TODAY(),L62&lt;&gt;"Completado",L62&lt;&gt;"Cancelado"),"Comprobar fecha pasada",IF(AND(G62="",L62&lt;&gt;"Cancelado"),"Comprobar proveedor",""))))</f>
        <v/>
      </c>
    </row>
    <row r="63" ht="31" customHeight="1">
      <c r="A63" s="14" t="n"/>
      <c r="B63" s="14" t="n"/>
      <c r="C63" s="15" t="n"/>
      <c r="D63" s="29" t="n"/>
      <c r="E63" s="14" t="n"/>
      <c r="F63" s="14" t="n"/>
      <c r="G63" s="14" t="n"/>
      <c r="H63" s="14" t="n"/>
      <c r="I63" s="17" t="n"/>
      <c r="J63" s="18" t="n"/>
      <c r="K63" s="19">
        <f>IF(OR(A63="",I63="",J63=""),"",IFERROR(I63*J63,""))</f>
        <v/>
      </c>
      <c r="L63" s="20" t="n"/>
      <c r="M63" s="21">
        <f>IF(A63="","",IF(OR(B63="",C63="",D63="",E63="",F63="",H63="",I63="",J63="",L63=""),"Revisar datos",IF(AND(C63&lt;TODAY(),L63&lt;&gt;"Completado",L63&lt;&gt;"Cancelado"),"Comprobar fecha pasada",IF(AND(G63="",L63&lt;&gt;"Cancelado"),"Comprobar proveedor",""))))</f>
        <v/>
      </c>
    </row>
    <row r="64" ht="31" customHeight="1">
      <c r="A64" s="14" t="n"/>
      <c r="B64" s="14" t="n"/>
      <c r="C64" s="15" t="n"/>
      <c r="D64" s="29" t="n"/>
      <c r="E64" s="14" t="n"/>
      <c r="F64" s="14" t="n"/>
      <c r="G64" s="14" t="n"/>
      <c r="H64" s="14" t="n"/>
      <c r="I64" s="17" t="n"/>
      <c r="J64" s="18" t="n"/>
      <c r="K64" s="22">
        <f>IF(OR(A64="",I64="",J64=""),"",IFERROR(I64*J64,""))</f>
        <v/>
      </c>
      <c r="L64" s="20" t="n"/>
      <c r="M64" s="23">
        <f>IF(A64="","",IF(OR(B64="",C64="",D64="",E64="",F64="",H64="",I64="",J64="",L64=""),"Revisar datos",IF(AND(C64&lt;TODAY(),L64&lt;&gt;"Completado",L64&lt;&gt;"Cancelado"),"Comprobar fecha pasada",IF(AND(G64="",L64&lt;&gt;"Cancelado"),"Comprobar proveedor",""))))</f>
        <v/>
      </c>
    </row>
    <row r="65" ht="31" customHeight="1">
      <c r="A65" s="14" t="n"/>
      <c r="B65" s="14" t="n"/>
      <c r="C65" s="15" t="n"/>
      <c r="D65" s="29" t="n"/>
      <c r="E65" s="14" t="n"/>
      <c r="F65" s="14" t="n"/>
      <c r="G65" s="14" t="n"/>
      <c r="H65" s="14" t="n"/>
      <c r="I65" s="17" t="n"/>
      <c r="J65" s="18" t="n"/>
      <c r="K65" s="19">
        <f>IF(OR(A65="",I65="",J65=""),"",IFERROR(I65*J65,""))</f>
        <v/>
      </c>
      <c r="L65" s="20" t="n"/>
      <c r="M65" s="21">
        <f>IF(A65="","",IF(OR(B65="",C65="",D65="",E65="",F65="",H65="",I65="",J65="",L65=""),"Revisar datos",IF(AND(C65&lt;TODAY(),L65&lt;&gt;"Completado",L65&lt;&gt;"Cancelado"),"Comprobar fecha pasada",IF(AND(G65="",L65&lt;&gt;"Cancelado"),"Comprobar proveedor",""))))</f>
        <v/>
      </c>
    </row>
    <row r="66" ht="31" customHeight="1">
      <c r="A66" s="14" t="n"/>
      <c r="B66" s="14" t="n"/>
      <c r="C66" s="15" t="n"/>
      <c r="D66" s="29" t="n"/>
      <c r="E66" s="14" t="n"/>
      <c r="F66" s="14" t="n"/>
      <c r="G66" s="14" t="n"/>
      <c r="H66" s="14" t="n"/>
      <c r="I66" s="17" t="n"/>
      <c r="J66" s="18" t="n"/>
      <c r="K66" s="22">
        <f>IF(OR(A66="",I66="",J66=""),"",IFERROR(I66*J66,""))</f>
        <v/>
      </c>
      <c r="L66" s="20" t="n"/>
      <c r="M66" s="23">
        <f>IF(A66="","",IF(OR(B66="",C66="",D66="",E66="",F66="",H66="",I66="",J66="",L66=""),"Revisar datos",IF(AND(C66&lt;TODAY(),L66&lt;&gt;"Completado",L66&lt;&gt;"Cancelado"),"Comprobar fecha pasada",IF(AND(G66="",L66&lt;&gt;"Cancelado"),"Comprobar proveedor",""))))</f>
        <v/>
      </c>
    </row>
    <row r="67" ht="31" customHeight="1">
      <c r="A67" s="14" t="n"/>
      <c r="B67" s="14" t="n"/>
      <c r="C67" s="15" t="n"/>
      <c r="D67" s="29" t="n"/>
      <c r="E67" s="14" t="n"/>
      <c r="F67" s="14" t="n"/>
      <c r="G67" s="14" t="n"/>
      <c r="H67" s="14" t="n"/>
      <c r="I67" s="17" t="n"/>
      <c r="J67" s="18" t="n"/>
      <c r="K67" s="19">
        <f>IF(OR(A67="",I67="",J67=""),"",IFERROR(I67*J67,""))</f>
        <v/>
      </c>
      <c r="L67" s="20" t="n"/>
      <c r="M67" s="21">
        <f>IF(A67="","",IF(OR(B67="",C67="",D67="",E67="",F67="",H67="",I67="",J67="",L67=""),"Revisar datos",IF(AND(C67&lt;TODAY(),L67&lt;&gt;"Completado",L67&lt;&gt;"Cancelado"),"Comprobar fecha pasada",IF(AND(G67="",L67&lt;&gt;"Cancelado"),"Comprobar proveedor",""))))</f>
        <v/>
      </c>
    </row>
    <row r="68" ht="31" customHeight="1">
      <c r="A68" s="14" t="n"/>
      <c r="B68" s="14" t="n"/>
      <c r="C68" s="15" t="n"/>
      <c r="D68" s="29" t="n"/>
      <c r="E68" s="14" t="n"/>
      <c r="F68" s="14" t="n"/>
      <c r="G68" s="14" t="n"/>
      <c r="H68" s="14" t="n"/>
      <c r="I68" s="17" t="n"/>
      <c r="J68" s="18" t="n"/>
      <c r="K68" s="22">
        <f>IF(OR(A68="",I68="",J68=""),"",IFERROR(I68*J68,""))</f>
        <v/>
      </c>
      <c r="L68" s="20" t="n"/>
      <c r="M68" s="23">
        <f>IF(A68="","",IF(OR(B68="",C68="",D68="",E68="",F68="",H68="",I68="",J68="",L68=""),"Revisar datos",IF(AND(C68&lt;TODAY(),L68&lt;&gt;"Completado",L68&lt;&gt;"Cancelado"),"Comprobar fecha pasada",IF(AND(G68="",L68&lt;&gt;"Cancelado"),"Comprobar proveedor",""))))</f>
        <v/>
      </c>
    </row>
    <row r="69" ht="31" customHeight="1">
      <c r="A69" s="14" t="n"/>
      <c r="B69" s="14" t="n"/>
      <c r="C69" s="15" t="n"/>
      <c r="D69" s="29" t="n"/>
      <c r="E69" s="14" t="n"/>
      <c r="F69" s="14" t="n"/>
      <c r="G69" s="14" t="n"/>
      <c r="H69" s="14" t="n"/>
      <c r="I69" s="17" t="n"/>
      <c r="J69" s="18" t="n"/>
      <c r="K69" s="19">
        <f>IF(OR(A69="",I69="",J69=""),"",IFERROR(I69*J69,""))</f>
        <v/>
      </c>
      <c r="L69" s="20" t="n"/>
      <c r="M69" s="21">
        <f>IF(A69="","",IF(OR(B69="",C69="",D69="",E69="",F69="",H69="",I69="",J69="",L69=""),"Revisar datos",IF(AND(C69&lt;TODAY(),L69&lt;&gt;"Completado",L69&lt;&gt;"Cancelado"),"Comprobar fecha pasada",IF(AND(G69="",L69&lt;&gt;"Cancelado"),"Comprobar proveedor",""))))</f>
        <v/>
      </c>
    </row>
    <row r="70" ht="31" customHeight="1">
      <c r="A70" s="14" t="n"/>
      <c r="B70" s="14" t="n"/>
      <c r="C70" s="15" t="n"/>
      <c r="D70" s="29" t="n"/>
      <c r="E70" s="14" t="n"/>
      <c r="F70" s="14" t="n"/>
      <c r="G70" s="14" t="n"/>
      <c r="H70" s="14" t="n"/>
      <c r="I70" s="17" t="n"/>
      <c r="J70" s="18" t="n"/>
      <c r="K70" s="22">
        <f>IF(OR(A70="",I70="",J70=""),"",IFERROR(I70*J70,""))</f>
        <v/>
      </c>
      <c r="L70" s="20" t="n"/>
      <c r="M70" s="23">
        <f>IF(A70="","",IF(OR(B70="",C70="",D70="",E70="",F70="",H70="",I70="",J70="",L70=""),"Revisar datos",IF(AND(C70&lt;TODAY(),L70&lt;&gt;"Completado",L70&lt;&gt;"Cancelado"),"Comprobar fecha pasada",IF(AND(G70="",L70&lt;&gt;"Cancelado"),"Comprobar proveedor",""))))</f>
        <v/>
      </c>
    </row>
    <row r="71" ht="31" customHeight="1">
      <c r="A71" s="14" t="n"/>
      <c r="B71" s="14" t="n"/>
      <c r="C71" s="15" t="n"/>
      <c r="D71" s="29" t="n"/>
      <c r="E71" s="14" t="n"/>
      <c r="F71" s="14" t="n"/>
      <c r="G71" s="14" t="n"/>
      <c r="H71" s="14" t="n"/>
      <c r="I71" s="17" t="n"/>
      <c r="J71" s="18" t="n"/>
      <c r="K71" s="19">
        <f>IF(OR(A71="",I71="",J71=""),"",IFERROR(I71*J71,""))</f>
        <v/>
      </c>
      <c r="L71" s="20" t="n"/>
      <c r="M71" s="21">
        <f>IF(A71="","",IF(OR(B71="",C71="",D71="",E71="",F71="",H71="",I71="",J71="",L71=""),"Revisar datos",IF(AND(C71&lt;TODAY(),L71&lt;&gt;"Completado",L71&lt;&gt;"Cancelado"),"Comprobar fecha pasada",IF(AND(G71="",L71&lt;&gt;"Cancelado"),"Comprobar proveedor",""))))</f>
        <v/>
      </c>
    </row>
    <row r="72" ht="31" customHeight="1">
      <c r="A72" s="14" t="n"/>
      <c r="B72" s="14" t="n"/>
      <c r="C72" s="15" t="n"/>
      <c r="D72" s="29" t="n"/>
      <c r="E72" s="14" t="n"/>
      <c r="F72" s="14" t="n"/>
      <c r="G72" s="14" t="n"/>
      <c r="H72" s="14" t="n"/>
      <c r="I72" s="17" t="n"/>
      <c r="J72" s="18" t="n"/>
      <c r="K72" s="22">
        <f>IF(OR(A72="",I72="",J72=""),"",IFERROR(I72*J72,""))</f>
        <v/>
      </c>
      <c r="L72" s="20" t="n"/>
      <c r="M72" s="23">
        <f>IF(A72="","",IF(OR(B72="",C72="",D72="",E72="",F72="",H72="",I72="",J72="",L72=""),"Revisar datos",IF(AND(C72&lt;TODAY(),L72&lt;&gt;"Completado",L72&lt;&gt;"Cancelado"),"Comprobar fecha pasada",IF(AND(G72="",L72&lt;&gt;"Cancelado"),"Comprobar proveedor",""))))</f>
        <v/>
      </c>
    </row>
    <row r="73" ht="31" customHeight="1">
      <c r="A73" s="14" t="n"/>
      <c r="B73" s="14" t="n"/>
      <c r="C73" s="15" t="n"/>
      <c r="D73" s="29" t="n"/>
      <c r="E73" s="14" t="n"/>
      <c r="F73" s="14" t="n"/>
      <c r="G73" s="14" t="n"/>
      <c r="H73" s="14" t="n"/>
      <c r="I73" s="17" t="n"/>
      <c r="J73" s="18" t="n"/>
      <c r="K73" s="19">
        <f>IF(OR(A73="",I73="",J73=""),"",IFERROR(I73*J73,""))</f>
        <v/>
      </c>
      <c r="L73" s="20" t="n"/>
      <c r="M73" s="21">
        <f>IF(A73="","",IF(OR(B73="",C73="",D73="",E73="",F73="",H73="",I73="",J73="",L73=""),"Revisar datos",IF(AND(C73&lt;TODAY(),L73&lt;&gt;"Completado",L73&lt;&gt;"Cancelado"),"Comprobar fecha pasada",IF(AND(G73="",L73&lt;&gt;"Cancelado"),"Comprobar proveedor",""))))</f>
        <v/>
      </c>
    </row>
    <row r="74" ht="31" customHeight="1">
      <c r="A74" s="14" t="n"/>
      <c r="B74" s="14" t="n"/>
      <c r="C74" s="15" t="n"/>
      <c r="D74" s="29" t="n"/>
      <c r="E74" s="14" t="n"/>
      <c r="F74" s="14" t="n"/>
      <c r="G74" s="14" t="n"/>
      <c r="H74" s="14" t="n"/>
      <c r="I74" s="17" t="n"/>
      <c r="J74" s="18" t="n"/>
      <c r="K74" s="22">
        <f>IF(OR(A74="",I74="",J74=""),"",IFERROR(I74*J74,""))</f>
        <v/>
      </c>
      <c r="L74" s="20" t="n"/>
      <c r="M74" s="23">
        <f>IF(A74="","",IF(OR(B74="",C74="",D74="",E74="",F74="",H74="",I74="",J74="",L74=""),"Revisar datos",IF(AND(C74&lt;TODAY(),L74&lt;&gt;"Completado",L74&lt;&gt;"Cancelado"),"Comprobar fecha pasada",IF(AND(G74="",L74&lt;&gt;"Cancelado"),"Comprobar proveedor",""))))</f>
        <v/>
      </c>
    </row>
    <row r="75" ht="31" customHeight="1">
      <c r="A75" s="14" t="n"/>
      <c r="B75" s="14" t="n"/>
      <c r="C75" s="15" t="n"/>
      <c r="D75" s="29" t="n"/>
      <c r="E75" s="14" t="n"/>
      <c r="F75" s="14" t="n"/>
      <c r="G75" s="14" t="n"/>
      <c r="H75" s="14" t="n"/>
      <c r="I75" s="17" t="n"/>
      <c r="J75" s="18" t="n"/>
      <c r="K75" s="19">
        <f>IF(OR(A75="",I75="",J75=""),"",IFERROR(I75*J75,""))</f>
        <v/>
      </c>
      <c r="L75" s="20" t="n"/>
      <c r="M75" s="21">
        <f>IF(A75="","",IF(OR(B75="",C75="",D75="",E75="",F75="",H75="",I75="",J75="",L75=""),"Revisar datos",IF(AND(C75&lt;TODAY(),L75&lt;&gt;"Completado",L75&lt;&gt;"Cancelado"),"Comprobar fecha pasada",IF(AND(G75="",L75&lt;&gt;"Cancelado"),"Comprobar proveedor",""))))</f>
        <v/>
      </c>
    </row>
    <row r="76" ht="31" customHeight="1">
      <c r="A76" s="14" t="n"/>
      <c r="B76" s="14" t="n"/>
      <c r="C76" s="15" t="n"/>
      <c r="D76" s="29" t="n"/>
      <c r="E76" s="14" t="n"/>
      <c r="F76" s="14" t="n"/>
      <c r="G76" s="14" t="n"/>
      <c r="H76" s="14" t="n"/>
      <c r="I76" s="17" t="n"/>
      <c r="J76" s="18" t="n"/>
      <c r="K76" s="22">
        <f>IF(OR(A76="",I76="",J76=""),"",IFERROR(I76*J76,""))</f>
        <v/>
      </c>
      <c r="L76" s="20" t="n"/>
      <c r="M76" s="23">
        <f>IF(A76="","",IF(OR(B76="",C76="",D76="",E76="",F76="",H76="",I76="",J76="",L76=""),"Revisar datos",IF(AND(C76&lt;TODAY(),L76&lt;&gt;"Completado",L76&lt;&gt;"Cancelado"),"Comprobar fecha pasada",IF(AND(G76="",L76&lt;&gt;"Cancelado"),"Comprobar proveedor",""))))</f>
        <v/>
      </c>
    </row>
    <row r="77" ht="31" customHeight="1">
      <c r="A77" s="14" t="n"/>
      <c r="B77" s="14" t="n"/>
      <c r="C77" s="15" t="n"/>
      <c r="D77" s="29" t="n"/>
      <c r="E77" s="14" t="n"/>
      <c r="F77" s="14" t="n"/>
      <c r="G77" s="14" t="n"/>
      <c r="H77" s="14" t="n"/>
      <c r="I77" s="17" t="n"/>
      <c r="J77" s="18" t="n"/>
      <c r="K77" s="19">
        <f>IF(OR(A77="",I77="",J77=""),"",IFERROR(I77*J77,""))</f>
        <v/>
      </c>
      <c r="L77" s="20" t="n"/>
      <c r="M77" s="21">
        <f>IF(A77="","",IF(OR(B77="",C77="",D77="",E77="",F77="",H77="",I77="",J77="",L77=""),"Revisar datos",IF(AND(C77&lt;TODAY(),L77&lt;&gt;"Completado",L77&lt;&gt;"Cancelado"),"Comprobar fecha pasada",IF(AND(G77="",L77&lt;&gt;"Cancelado"),"Comprobar proveedor",""))))</f>
        <v/>
      </c>
    </row>
    <row r="78" ht="31" customHeight="1">
      <c r="A78" s="14" t="n"/>
      <c r="B78" s="14" t="n"/>
      <c r="C78" s="15" t="n"/>
      <c r="D78" s="29" t="n"/>
      <c r="E78" s="14" t="n"/>
      <c r="F78" s="14" t="n"/>
      <c r="G78" s="14" t="n"/>
      <c r="H78" s="14" t="n"/>
      <c r="I78" s="17" t="n"/>
      <c r="J78" s="18" t="n"/>
      <c r="K78" s="22">
        <f>IF(OR(A78="",I78="",J78=""),"",IFERROR(I78*J78,""))</f>
        <v/>
      </c>
      <c r="L78" s="20" t="n"/>
      <c r="M78" s="23">
        <f>IF(A78="","",IF(OR(B78="",C78="",D78="",E78="",F78="",H78="",I78="",J78="",L78=""),"Revisar datos",IF(AND(C78&lt;TODAY(),L78&lt;&gt;"Completado",L78&lt;&gt;"Cancelado"),"Comprobar fecha pasada",IF(AND(G78="",L78&lt;&gt;"Cancelado"),"Comprobar proveedor",""))))</f>
        <v/>
      </c>
    </row>
    <row r="79" ht="31" customHeight="1">
      <c r="A79" s="14" t="n"/>
      <c r="B79" s="14" t="n"/>
      <c r="C79" s="15" t="n"/>
      <c r="D79" s="29" t="n"/>
      <c r="E79" s="14" t="n"/>
      <c r="F79" s="14" t="n"/>
      <c r="G79" s="14" t="n"/>
      <c r="H79" s="14" t="n"/>
      <c r="I79" s="17" t="n"/>
      <c r="J79" s="18" t="n"/>
      <c r="K79" s="19">
        <f>IF(OR(A79="",I79="",J79=""),"",IFERROR(I79*J79,""))</f>
        <v/>
      </c>
      <c r="L79" s="20" t="n"/>
      <c r="M79" s="21">
        <f>IF(A79="","",IF(OR(B79="",C79="",D79="",E79="",F79="",H79="",I79="",J79="",L79=""),"Revisar datos",IF(AND(C79&lt;TODAY(),L79&lt;&gt;"Completado",L79&lt;&gt;"Cancelado"),"Comprobar fecha pasada",IF(AND(G79="",L79&lt;&gt;"Cancelado"),"Comprobar proveedor",""))))</f>
        <v/>
      </c>
    </row>
    <row r="80" ht="31" customHeight="1">
      <c r="A80" s="14" t="n"/>
      <c r="B80" s="14" t="n"/>
      <c r="C80" s="15" t="n"/>
      <c r="D80" s="29" t="n"/>
      <c r="E80" s="14" t="n"/>
      <c r="F80" s="14" t="n"/>
      <c r="G80" s="14" t="n"/>
      <c r="H80" s="14" t="n"/>
      <c r="I80" s="17" t="n"/>
      <c r="J80" s="18" t="n"/>
      <c r="K80" s="22">
        <f>IF(OR(A80="",I80="",J80=""),"",IFERROR(I80*J80,""))</f>
        <v/>
      </c>
      <c r="L80" s="20" t="n"/>
      <c r="M80" s="23">
        <f>IF(A80="","",IF(OR(B80="",C80="",D80="",E80="",F80="",H80="",I80="",J80="",L80=""),"Revisar datos",IF(AND(C80&lt;TODAY(),L80&lt;&gt;"Completado",L80&lt;&gt;"Cancelado"),"Comprobar fecha pasada",IF(AND(G80="",L80&lt;&gt;"Cancelado"),"Comprobar proveedor",""))))</f>
        <v/>
      </c>
    </row>
    <row r="81" ht="31" customHeight="1">
      <c r="A81" s="14" t="n"/>
      <c r="B81" s="14" t="n"/>
      <c r="C81" s="15" t="n"/>
      <c r="D81" s="29" t="n"/>
      <c r="E81" s="14" t="n"/>
      <c r="F81" s="14" t="n"/>
      <c r="G81" s="14" t="n"/>
      <c r="H81" s="14" t="n"/>
      <c r="I81" s="17" t="n"/>
      <c r="J81" s="18" t="n"/>
      <c r="K81" s="19">
        <f>IF(OR(A81="",I81="",J81=""),"",IFERROR(I81*J81,""))</f>
        <v/>
      </c>
      <c r="L81" s="20" t="n"/>
      <c r="M81" s="21">
        <f>IF(A81="","",IF(OR(B81="",C81="",D81="",E81="",F81="",H81="",I81="",J81="",L81=""),"Revisar datos",IF(AND(C81&lt;TODAY(),L81&lt;&gt;"Completado",L81&lt;&gt;"Cancelado"),"Comprobar fecha pasada",IF(AND(G81="",L81&lt;&gt;"Cancelado"),"Comprobar proveedor",""))))</f>
        <v/>
      </c>
    </row>
    <row r="82" ht="31" customHeight="1">
      <c r="A82" s="14" t="n"/>
      <c r="B82" s="14" t="n"/>
      <c r="C82" s="15" t="n"/>
      <c r="D82" s="29" t="n"/>
      <c r="E82" s="14" t="n"/>
      <c r="F82" s="14" t="n"/>
      <c r="G82" s="14" t="n"/>
      <c r="H82" s="14" t="n"/>
      <c r="I82" s="17" t="n"/>
      <c r="J82" s="18" t="n"/>
      <c r="K82" s="22">
        <f>IF(OR(A82="",I82="",J82=""),"",IFERROR(I82*J82,""))</f>
        <v/>
      </c>
      <c r="L82" s="20" t="n"/>
      <c r="M82" s="23">
        <f>IF(A82="","",IF(OR(B82="",C82="",D82="",E82="",F82="",H82="",I82="",J82="",L82=""),"Revisar datos",IF(AND(C82&lt;TODAY(),L82&lt;&gt;"Completado",L82&lt;&gt;"Cancelado"),"Comprobar fecha pasada",IF(AND(G82="",L82&lt;&gt;"Cancelado"),"Comprobar proveedor",""))))</f>
        <v/>
      </c>
    </row>
    <row r="83" ht="31" customHeight="1">
      <c r="A83" s="14" t="n"/>
      <c r="B83" s="14" t="n"/>
      <c r="C83" s="15" t="n"/>
      <c r="D83" s="29" t="n"/>
      <c r="E83" s="14" t="n"/>
      <c r="F83" s="14" t="n"/>
      <c r="G83" s="14" t="n"/>
      <c r="H83" s="14" t="n"/>
      <c r="I83" s="17" t="n"/>
      <c r="J83" s="18" t="n"/>
      <c r="K83" s="19">
        <f>IF(OR(A83="",I83="",J83=""),"",IFERROR(I83*J83,""))</f>
        <v/>
      </c>
      <c r="L83" s="20" t="n"/>
      <c r="M83" s="21">
        <f>IF(A83="","",IF(OR(B83="",C83="",D83="",E83="",F83="",H83="",I83="",J83="",L83=""),"Revisar datos",IF(AND(C83&lt;TODAY(),L83&lt;&gt;"Completado",L83&lt;&gt;"Cancelado"),"Comprobar fecha pasada",IF(AND(G83="",L83&lt;&gt;"Cancelado"),"Comprobar proveedor",""))))</f>
        <v/>
      </c>
    </row>
    <row r="84" ht="31" customHeight="1">
      <c r="A84" s="14" t="n"/>
      <c r="B84" s="14" t="n"/>
      <c r="C84" s="15" t="n"/>
      <c r="D84" s="29" t="n"/>
      <c r="E84" s="14" t="n"/>
      <c r="F84" s="14" t="n"/>
      <c r="G84" s="14" t="n"/>
      <c r="H84" s="14" t="n"/>
      <c r="I84" s="17" t="n"/>
      <c r="J84" s="18" t="n"/>
      <c r="K84" s="22">
        <f>IF(OR(A84="",I84="",J84=""),"",IFERROR(I84*J84,""))</f>
        <v/>
      </c>
      <c r="L84" s="20" t="n"/>
      <c r="M84" s="23">
        <f>IF(A84="","",IF(OR(B84="",C84="",D84="",E84="",F84="",H84="",I84="",J84="",L84=""),"Revisar datos",IF(AND(C84&lt;TODAY(),L84&lt;&gt;"Completado",L84&lt;&gt;"Cancelado"),"Comprobar fecha pasada",IF(AND(G84="",L84&lt;&gt;"Cancelado"),"Comprobar proveedor",""))))</f>
        <v/>
      </c>
    </row>
    <row r="85" ht="31" customHeight="1">
      <c r="A85" s="14" t="n"/>
      <c r="B85" s="14" t="n"/>
      <c r="C85" s="15" t="n"/>
      <c r="D85" s="29" t="n"/>
      <c r="E85" s="14" t="n"/>
      <c r="F85" s="14" t="n"/>
      <c r="G85" s="14" t="n"/>
      <c r="H85" s="14" t="n"/>
      <c r="I85" s="17" t="n"/>
      <c r="J85" s="18" t="n"/>
      <c r="K85" s="19">
        <f>IF(OR(A85="",I85="",J85=""),"",IFERROR(I85*J85,""))</f>
        <v/>
      </c>
      <c r="L85" s="20" t="n"/>
      <c r="M85" s="21">
        <f>IF(A85="","",IF(OR(B85="",C85="",D85="",E85="",F85="",H85="",I85="",J85="",L85=""),"Revisar datos",IF(AND(C85&lt;TODAY(),L85&lt;&gt;"Completado",L85&lt;&gt;"Cancelado"),"Comprobar fecha pasada",IF(AND(G85="",L85&lt;&gt;"Cancelado"),"Comprobar proveedor",""))))</f>
        <v/>
      </c>
    </row>
    <row r="86" ht="31" customHeight="1">
      <c r="A86" s="14" t="n"/>
      <c r="B86" s="14" t="n"/>
      <c r="C86" s="15" t="n"/>
      <c r="D86" s="29" t="n"/>
      <c r="E86" s="14" t="n"/>
      <c r="F86" s="14" t="n"/>
      <c r="G86" s="14" t="n"/>
      <c r="H86" s="14" t="n"/>
      <c r="I86" s="17" t="n"/>
      <c r="J86" s="18" t="n"/>
      <c r="K86" s="22">
        <f>IF(OR(A86="",I86="",J86=""),"",IFERROR(I86*J86,""))</f>
        <v/>
      </c>
      <c r="L86" s="20" t="n"/>
      <c r="M86" s="23">
        <f>IF(A86="","",IF(OR(B86="",C86="",D86="",E86="",F86="",H86="",I86="",J86="",L86=""),"Revisar datos",IF(AND(C86&lt;TODAY(),L86&lt;&gt;"Completado",L86&lt;&gt;"Cancelado"),"Comprobar fecha pasada",IF(AND(G86="",L86&lt;&gt;"Cancelado"),"Comprobar proveedor",""))))</f>
        <v/>
      </c>
    </row>
    <row r="87" ht="31" customHeight="1">
      <c r="A87" s="14" t="n"/>
      <c r="B87" s="14" t="n"/>
      <c r="C87" s="15" t="n"/>
      <c r="D87" s="29" t="n"/>
      <c r="E87" s="14" t="n"/>
      <c r="F87" s="14" t="n"/>
      <c r="G87" s="14" t="n"/>
      <c r="H87" s="14" t="n"/>
      <c r="I87" s="17" t="n"/>
      <c r="J87" s="18" t="n"/>
      <c r="K87" s="19">
        <f>IF(OR(A87="",I87="",J87=""),"",IFERROR(I87*J87,""))</f>
        <v/>
      </c>
      <c r="L87" s="20" t="n"/>
      <c r="M87" s="21">
        <f>IF(A87="","",IF(OR(B87="",C87="",D87="",E87="",F87="",H87="",I87="",J87="",L87=""),"Revisar datos",IF(AND(C87&lt;TODAY(),L87&lt;&gt;"Completado",L87&lt;&gt;"Cancelado"),"Comprobar fecha pasada",IF(AND(G87="",L87&lt;&gt;"Cancelado"),"Comprobar proveedor",""))))</f>
        <v/>
      </c>
    </row>
    <row r="88" ht="31" customHeight="1">
      <c r="A88" s="14" t="n"/>
      <c r="B88" s="14" t="n"/>
      <c r="C88" s="15" t="n"/>
      <c r="D88" s="29" t="n"/>
      <c r="E88" s="14" t="n"/>
      <c r="F88" s="14" t="n"/>
      <c r="G88" s="14" t="n"/>
      <c r="H88" s="14" t="n"/>
      <c r="I88" s="17" t="n"/>
      <c r="J88" s="18" t="n"/>
      <c r="K88" s="22">
        <f>IF(OR(A88="",I88="",J88=""),"",IFERROR(I88*J88,""))</f>
        <v/>
      </c>
      <c r="L88" s="20" t="n"/>
      <c r="M88" s="23">
        <f>IF(A88="","",IF(OR(B88="",C88="",D88="",E88="",F88="",H88="",I88="",J88="",L88=""),"Revisar datos",IF(AND(C88&lt;TODAY(),L88&lt;&gt;"Completado",L88&lt;&gt;"Cancelado"),"Comprobar fecha pasada",IF(AND(G88="",L88&lt;&gt;"Cancelado"),"Comprobar proveedor",""))))</f>
        <v/>
      </c>
    </row>
    <row r="89" ht="31" customHeight="1">
      <c r="A89" s="14" t="n"/>
      <c r="B89" s="14" t="n"/>
      <c r="C89" s="15" t="n"/>
      <c r="D89" s="29" t="n"/>
      <c r="E89" s="14" t="n"/>
      <c r="F89" s="14" t="n"/>
      <c r="G89" s="14" t="n"/>
      <c r="H89" s="14" t="n"/>
      <c r="I89" s="17" t="n"/>
      <c r="J89" s="18" t="n"/>
      <c r="K89" s="19">
        <f>IF(OR(A89="",I89="",J89=""),"",IFERROR(I89*J89,""))</f>
        <v/>
      </c>
      <c r="L89" s="20" t="n"/>
      <c r="M89" s="21">
        <f>IF(A89="","",IF(OR(B89="",C89="",D89="",E89="",F89="",H89="",I89="",J89="",L89=""),"Revisar datos",IF(AND(C89&lt;TODAY(),L89&lt;&gt;"Completado",L89&lt;&gt;"Cancelado"),"Comprobar fecha pasada",IF(AND(G89="",L89&lt;&gt;"Cancelado"),"Comprobar proveedor",""))))</f>
        <v/>
      </c>
    </row>
    <row r="90" ht="31" customHeight="1">
      <c r="A90" s="14" t="n"/>
      <c r="B90" s="14" t="n"/>
      <c r="C90" s="15" t="n"/>
      <c r="D90" s="29" t="n"/>
      <c r="E90" s="14" t="n"/>
      <c r="F90" s="14" t="n"/>
      <c r="G90" s="14" t="n"/>
      <c r="H90" s="14" t="n"/>
      <c r="I90" s="17" t="n"/>
      <c r="J90" s="18" t="n"/>
      <c r="K90" s="22">
        <f>IF(OR(A90="",I90="",J90=""),"",IFERROR(I90*J90,""))</f>
        <v/>
      </c>
      <c r="L90" s="20" t="n"/>
      <c r="M90" s="23">
        <f>IF(A90="","",IF(OR(B90="",C90="",D90="",E90="",F90="",H90="",I90="",J90="",L90=""),"Revisar datos",IF(AND(C90&lt;TODAY(),L90&lt;&gt;"Completado",L90&lt;&gt;"Cancelado"),"Comprobar fecha pasada",IF(AND(G90="",L90&lt;&gt;"Cancelado"),"Comprobar proveedor",""))))</f>
        <v/>
      </c>
    </row>
    <row r="91" ht="31" customHeight="1">
      <c r="A91" s="14" t="n"/>
      <c r="B91" s="14" t="n"/>
      <c r="C91" s="15" t="n"/>
      <c r="D91" s="29" t="n"/>
      <c r="E91" s="14" t="n"/>
      <c r="F91" s="14" t="n"/>
      <c r="G91" s="14" t="n"/>
      <c r="H91" s="14" t="n"/>
      <c r="I91" s="17" t="n"/>
      <c r="J91" s="18" t="n"/>
      <c r="K91" s="19">
        <f>IF(OR(A91="",I91="",J91=""),"",IFERROR(I91*J91,""))</f>
        <v/>
      </c>
      <c r="L91" s="20" t="n"/>
      <c r="M91" s="21">
        <f>IF(A91="","",IF(OR(B91="",C91="",D91="",E91="",F91="",H91="",I91="",J91="",L91=""),"Revisar datos",IF(AND(C91&lt;TODAY(),L91&lt;&gt;"Completado",L91&lt;&gt;"Cancelado"),"Comprobar fecha pasada",IF(AND(G91="",L91&lt;&gt;"Cancelado"),"Comprobar proveedor",""))))</f>
        <v/>
      </c>
    </row>
    <row r="92" ht="31" customHeight="1">
      <c r="A92" s="14" t="n"/>
      <c r="B92" s="14" t="n"/>
      <c r="C92" s="15" t="n"/>
      <c r="D92" s="29" t="n"/>
      <c r="E92" s="14" t="n"/>
      <c r="F92" s="14" t="n"/>
      <c r="G92" s="14" t="n"/>
      <c r="H92" s="14" t="n"/>
      <c r="I92" s="17" t="n"/>
      <c r="J92" s="18" t="n"/>
      <c r="K92" s="22">
        <f>IF(OR(A92="",I92="",J92=""),"",IFERROR(I92*J92,""))</f>
        <v/>
      </c>
      <c r="L92" s="20" t="n"/>
      <c r="M92" s="23">
        <f>IF(A92="","",IF(OR(B92="",C92="",D92="",E92="",F92="",H92="",I92="",J92="",L92=""),"Revisar datos",IF(AND(C92&lt;TODAY(),L92&lt;&gt;"Completado",L92&lt;&gt;"Cancelado"),"Comprobar fecha pasada",IF(AND(G92="",L92&lt;&gt;"Cancelado"),"Comprobar proveedor",""))))</f>
        <v/>
      </c>
    </row>
    <row r="93" ht="31" customHeight="1">
      <c r="A93" s="14" t="n"/>
      <c r="B93" s="14" t="n"/>
      <c r="C93" s="15" t="n"/>
      <c r="D93" s="29" t="n"/>
      <c r="E93" s="14" t="n"/>
      <c r="F93" s="14" t="n"/>
      <c r="G93" s="14" t="n"/>
      <c r="H93" s="14" t="n"/>
      <c r="I93" s="17" t="n"/>
      <c r="J93" s="18" t="n"/>
      <c r="K93" s="19">
        <f>IF(OR(A93="",I93="",J93=""),"",IFERROR(I93*J93,""))</f>
        <v/>
      </c>
      <c r="L93" s="20" t="n"/>
      <c r="M93" s="21">
        <f>IF(A93="","",IF(OR(B93="",C93="",D93="",E93="",F93="",H93="",I93="",J93="",L93=""),"Revisar datos",IF(AND(C93&lt;TODAY(),L93&lt;&gt;"Completado",L93&lt;&gt;"Cancelado"),"Comprobar fecha pasada",IF(AND(G93="",L93&lt;&gt;"Cancelado"),"Comprobar proveedor",""))))</f>
        <v/>
      </c>
    </row>
    <row r="94" ht="31" customHeight="1">
      <c r="A94" s="14" t="n"/>
      <c r="B94" s="14" t="n"/>
      <c r="C94" s="15" t="n"/>
      <c r="D94" s="29" t="n"/>
      <c r="E94" s="14" t="n"/>
      <c r="F94" s="14" t="n"/>
      <c r="G94" s="14" t="n"/>
      <c r="H94" s="14" t="n"/>
      <c r="I94" s="17" t="n"/>
      <c r="J94" s="18" t="n"/>
      <c r="K94" s="22">
        <f>IF(OR(A94="",I94="",J94=""),"",IFERROR(I94*J94,""))</f>
        <v/>
      </c>
      <c r="L94" s="20" t="n"/>
      <c r="M94" s="23">
        <f>IF(A94="","",IF(OR(B94="",C94="",D94="",E94="",F94="",H94="",I94="",J94="",L94=""),"Revisar datos",IF(AND(C94&lt;TODAY(),L94&lt;&gt;"Completado",L94&lt;&gt;"Cancelado"),"Comprobar fecha pasada",IF(AND(G94="",L94&lt;&gt;"Cancelado"),"Comprobar proveedor",""))))</f>
        <v/>
      </c>
    </row>
    <row r="95" ht="31" customHeight="1">
      <c r="A95" s="14" t="n"/>
      <c r="B95" s="14" t="n"/>
      <c r="C95" s="15" t="n"/>
      <c r="D95" s="29" t="n"/>
      <c r="E95" s="14" t="n"/>
      <c r="F95" s="14" t="n"/>
      <c r="G95" s="14" t="n"/>
      <c r="H95" s="14" t="n"/>
      <c r="I95" s="17" t="n"/>
      <c r="J95" s="18" t="n"/>
      <c r="K95" s="19">
        <f>IF(OR(A95="",I95="",J95=""),"",IFERROR(I95*J95,""))</f>
        <v/>
      </c>
      <c r="L95" s="20" t="n"/>
      <c r="M95" s="21">
        <f>IF(A95="","",IF(OR(B95="",C95="",D95="",E95="",F95="",H95="",I95="",J95="",L95=""),"Revisar datos",IF(AND(C95&lt;TODAY(),L95&lt;&gt;"Completado",L95&lt;&gt;"Cancelado"),"Comprobar fecha pasada",IF(AND(G95="",L95&lt;&gt;"Cancelado"),"Comprobar proveedor",""))))</f>
        <v/>
      </c>
    </row>
    <row r="96" ht="31" customHeight="1">
      <c r="A96" s="14" t="n"/>
      <c r="B96" s="14" t="n"/>
      <c r="C96" s="15" t="n"/>
      <c r="D96" s="29" t="n"/>
      <c r="E96" s="14" t="n"/>
      <c r="F96" s="14" t="n"/>
      <c r="G96" s="14" t="n"/>
      <c r="H96" s="14" t="n"/>
      <c r="I96" s="17" t="n"/>
      <c r="J96" s="18" t="n"/>
      <c r="K96" s="22">
        <f>IF(OR(A96="",I96="",J96=""),"",IFERROR(I96*J96,""))</f>
        <v/>
      </c>
      <c r="L96" s="20" t="n"/>
      <c r="M96" s="23">
        <f>IF(A96="","",IF(OR(B96="",C96="",D96="",E96="",F96="",H96="",I96="",J96="",L96=""),"Revisar datos",IF(AND(C96&lt;TODAY(),L96&lt;&gt;"Completado",L96&lt;&gt;"Cancelado"),"Comprobar fecha pasada",IF(AND(G96="",L96&lt;&gt;"Cancelado"),"Comprobar proveedor",""))))</f>
        <v/>
      </c>
    </row>
    <row r="97" ht="31" customHeight="1">
      <c r="A97" s="14" t="n"/>
      <c r="B97" s="14" t="n"/>
      <c r="C97" s="15" t="n"/>
      <c r="D97" s="29" t="n"/>
      <c r="E97" s="14" t="n"/>
      <c r="F97" s="14" t="n"/>
      <c r="G97" s="14" t="n"/>
      <c r="H97" s="14" t="n"/>
      <c r="I97" s="17" t="n"/>
      <c r="J97" s="18" t="n"/>
      <c r="K97" s="19">
        <f>IF(OR(A97="",I97="",J97=""),"",IFERROR(I97*J97,""))</f>
        <v/>
      </c>
      <c r="L97" s="20" t="n"/>
      <c r="M97" s="21">
        <f>IF(A97="","",IF(OR(B97="",C97="",D97="",E97="",F97="",H97="",I97="",J97="",L97=""),"Revisar datos",IF(AND(C97&lt;TODAY(),L97&lt;&gt;"Completado",L97&lt;&gt;"Cancelado"),"Comprobar fecha pasada",IF(AND(G97="",L97&lt;&gt;"Cancelado"),"Comprobar proveedor",""))))</f>
        <v/>
      </c>
    </row>
    <row r="98" ht="31" customHeight="1">
      <c r="A98" s="14" t="n"/>
      <c r="B98" s="14" t="n"/>
      <c r="C98" s="15" t="n"/>
      <c r="D98" s="29" t="n"/>
      <c r="E98" s="14" t="n"/>
      <c r="F98" s="14" t="n"/>
      <c r="G98" s="14" t="n"/>
      <c r="H98" s="14" t="n"/>
      <c r="I98" s="17" t="n"/>
      <c r="J98" s="18" t="n"/>
      <c r="K98" s="22">
        <f>IF(OR(A98="",I98="",J98=""),"",IFERROR(I98*J98,""))</f>
        <v/>
      </c>
      <c r="L98" s="20" t="n"/>
      <c r="M98" s="23">
        <f>IF(A98="","",IF(OR(B98="",C98="",D98="",E98="",F98="",H98="",I98="",J98="",L98=""),"Revisar datos",IF(AND(C98&lt;TODAY(),L98&lt;&gt;"Completado",L98&lt;&gt;"Cancelado"),"Comprobar fecha pasada",IF(AND(G98="",L98&lt;&gt;"Cancelado"),"Comprobar proveedor",""))))</f>
        <v/>
      </c>
    </row>
    <row r="99" ht="31" customHeight="1">
      <c r="A99" s="14" t="n"/>
      <c r="B99" s="14" t="n"/>
      <c r="C99" s="15" t="n"/>
      <c r="D99" s="29" t="n"/>
      <c r="E99" s="14" t="n"/>
      <c r="F99" s="14" t="n"/>
      <c r="G99" s="14" t="n"/>
      <c r="H99" s="14" t="n"/>
      <c r="I99" s="17" t="n"/>
      <c r="J99" s="18" t="n"/>
      <c r="K99" s="19">
        <f>IF(OR(A99="",I99="",J99=""),"",IFERROR(I99*J99,""))</f>
        <v/>
      </c>
      <c r="L99" s="20" t="n"/>
      <c r="M99" s="21">
        <f>IF(A99="","",IF(OR(B99="",C99="",D99="",E99="",F99="",H99="",I99="",J99="",L99=""),"Revisar datos",IF(AND(C99&lt;TODAY(),L99&lt;&gt;"Completado",L99&lt;&gt;"Cancelado"),"Comprobar fecha pasada",IF(AND(G99="",L99&lt;&gt;"Cancelado"),"Comprobar proveedor",""))))</f>
        <v/>
      </c>
    </row>
    <row r="100" ht="31" customHeight="1">
      <c r="A100" s="14" t="n"/>
      <c r="B100" s="14" t="n"/>
      <c r="C100" s="15" t="n"/>
      <c r="D100" s="29" t="n"/>
      <c r="E100" s="14" t="n"/>
      <c r="F100" s="14" t="n"/>
      <c r="G100" s="14" t="n"/>
      <c r="H100" s="14" t="n"/>
      <c r="I100" s="17" t="n"/>
      <c r="J100" s="18" t="n"/>
      <c r="K100" s="22">
        <f>IF(OR(A100="",I100="",J100=""),"",IFERROR(I100*J100,""))</f>
        <v/>
      </c>
      <c r="L100" s="20" t="n"/>
      <c r="M100" s="23">
        <f>IF(A100="","",IF(OR(B100="",C100="",D100="",E100="",F100="",H100="",I100="",J100="",L100=""),"Revisar datos",IF(AND(C100&lt;TODAY(),L100&lt;&gt;"Completado",L100&lt;&gt;"Cancelado"),"Comprobar fecha pasada",IF(AND(G100="",L100&lt;&gt;"Cancelado"),"Comprobar proveedor",""))))</f>
        <v/>
      </c>
    </row>
    <row r="101" ht="31" customHeight="1">
      <c r="A101" s="14" t="n"/>
      <c r="B101" s="14" t="n"/>
      <c r="C101" s="15" t="n"/>
      <c r="D101" s="29" t="n"/>
      <c r="E101" s="14" t="n"/>
      <c r="F101" s="14" t="n"/>
      <c r="G101" s="14" t="n"/>
      <c r="H101" s="14" t="n"/>
      <c r="I101" s="17" t="n"/>
      <c r="J101" s="18" t="n"/>
      <c r="K101" s="19">
        <f>IF(OR(A101="",I101="",J101=""),"",IFERROR(I101*J101,""))</f>
        <v/>
      </c>
      <c r="L101" s="20" t="n"/>
      <c r="M101" s="21">
        <f>IF(A101="","",IF(OR(B101="",C101="",D101="",E101="",F101="",H101="",I101="",J101="",L101=""),"Revisar datos",IF(AND(C101&lt;TODAY(),L101&lt;&gt;"Completado",L101&lt;&gt;"Cancelado"),"Comprobar fecha pasada",IF(AND(G101="",L101&lt;&gt;"Cancelado"),"Comprobar proveedor",""))))</f>
        <v/>
      </c>
    </row>
    <row r="102" ht="31" customHeight="1">
      <c r="A102" s="14" t="n"/>
      <c r="B102" s="14" t="n"/>
      <c r="C102" s="15" t="n"/>
      <c r="D102" s="29" t="n"/>
      <c r="E102" s="14" t="n"/>
      <c r="F102" s="14" t="n"/>
      <c r="G102" s="14" t="n"/>
      <c r="H102" s="14" t="n"/>
      <c r="I102" s="17" t="n"/>
      <c r="J102" s="18" t="n"/>
      <c r="K102" s="22">
        <f>IF(OR(A102="",I102="",J102=""),"",IFERROR(I102*J102,""))</f>
        <v/>
      </c>
      <c r="L102" s="20" t="n"/>
      <c r="M102" s="23">
        <f>IF(A102="","",IF(OR(B102="",C102="",D102="",E102="",F102="",H102="",I102="",J102="",L102=""),"Revisar datos",IF(AND(C102&lt;TODAY(),L102&lt;&gt;"Completado",L102&lt;&gt;"Cancelado"),"Comprobar fecha pasada",IF(AND(G102="",L102&lt;&gt;"Cancelado"),"Comprobar proveedor",""))))</f>
        <v/>
      </c>
    </row>
    <row r="103" ht="31" customHeight="1">
      <c r="A103" s="14" t="n"/>
      <c r="B103" s="14" t="n"/>
      <c r="C103" s="15" t="n"/>
      <c r="D103" s="29" t="n"/>
      <c r="E103" s="14" t="n"/>
      <c r="F103" s="14" t="n"/>
      <c r="G103" s="14" t="n"/>
      <c r="H103" s="14" t="n"/>
      <c r="I103" s="17" t="n"/>
      <c r="J103" s="18" t="n"/>
      <c r="K103" s="19">
        <f>IF(OR(A103="",I103="",J103=""),"",IFERROR(I103*J103,""))</f>
        <v/>
      </c>
      <c r="L103" s="20" t="n"/>
      <c r="M103" s="21">
        <f>IF(A103="","",IF(OR(B103="",C103="",D103="",E103="",F103="",H103="",I103="",J103="",L103=""),"Revisar datos",IF(AND(C103&lt;TODAY(),L103&lt;&gt;"Completado",L103&lt;&gt;"Cancelado"),"Comprobar fecha pasada",IF(AND(G103="",L103&lt;&gt;"Cancelado"),"Comprobar proveedor",""))))</f>
        <v/>
      </c>
    </row>
    <row r="104" ht="31" customHeight="1">
      <c r="A104" s="14" t="n"/>
      <c r="B104" s="14" t="n"/>
      <c r="C104" s="15" t="n"/>
      <c r="D104" s="29" t="n"/>
      <c r="E104" s="14" t="n"/>
      <c r="F104" s="14" t="n"/>
      <c r="G104" s="14" t="n"/>
      <c r="H104" s="14" t="n"/>
      <c r="I104" s="17" t="n"/>
      <c r="J104" s="18" t="n"/>
      <c r="K104" s="22">
        <f>IF(OR(A104="",I104="",J104=""),"",IFERROR(I104*J104,""))</f>
        <v/>
      </c>
      <c r="L104" s="20" t="n"/>
      <c r="M104" s="23">
        <f>IF(A104="","",IF(OR(B104="",C104="",D104="",E104="",F104="",H104="",I104="",J104="",L104=""),"Revisar datos",IF(AND(C104&lt;TODAY(),L104&lt;&gt;"Completado",L104&lt;&gt;"Cancelado"),"Comprobar fecha pasada",IF(AND(G104="",L104&lt;&gt;"Cancelado"),"Comprobar proveedor",""))))</f>
        <v/>
      </c>
    </row>
  </sheetData>
  <autoFilter ref="A4:M104"/>
  <mergeCells count="1">
    <mergeCell ref="A1:M1"/>
  </mergeCells>
  <conditionalFormatting sqref="L5:L104">
    <cfRule type="expression" priority="1" dxfId="0">
      <formula>OR($L5="Confirmado",$L5="Completado")</formula>
    </cfRule>
    <cfRule type="expression" priority="2" dxfId="1">
      <formula>OR($L5="Pendiente",$L5="Por confirmar")</formula>
    </cfRule>
    <cfRule type="expression" priority="3" dxfId="2">
      <formula>$L5="Cancelado"</formula>
    </cfRule>
  </conditionalFormatting>
  <conditionalFormatting sqref="M5:M104">
    <cfRule type="expression" priority="4" dxfId="2">
      <formula>$M5&lt;&gt;""</formula>
    </cfRule>
  </conditionalFormatting>
  <dataValidations count="5">
    <dataValidation sqref="C5:C104" showDropDown="0" showInputMessage="1" showErrorMessage="1" allowBlank="0" errorTitle="Fecha fuera de límites" error="Introduce una fecha comprendida entre los límites editables." promptTitle="Fecha del servicio" prompt="Usa una fecha válida dentro del intervalo indicado en Parámetros." type="date" operator="between">
      <formula1>'Parámetros'!$B$4</formula1>
      <formula2>'Parámetros'!$B$5</formula2>
    </dataValidation>
    <dataValidation sqref="D5:D104" showDropDown="0" showInputMessage="1" showErrorMessage="1" allowBlank="0" errorTitle="Hora no válida" error="Introduce una hora comprendida entre los límites editables." promptTitle="Hora de salida" prompt="Indica la hora prevista de inicio o salida." type="time" operator="between">
      <formula1>'Parámetros'!$B$9</formula1>
      <formula2>'Parámetros'!$B$10</formula2>
    </dataValidation>
    <dataValidation sqref="I5:I104" showDropDown="0" showInputMessage="1" showErrorMessage="1" allowBlank="0" errorTitle="Cantidad no válida" error="Introduce una cantidad entera dentro de los límites editables." promptTitle="Cantidad" prompt="Usa personas, noches o unidades según el servicio." type="whole" operator="between">
      <formula1>'Parámetros'!$B$6</formula1>
      <formula2>'Parámetros'!$B$7</formula2>
    </dataValidation>
    <dataValidation sqref="J5:J104" showDropDown="0" showInputMessage="1" showErrorMessage="1" allowBlank="0" errorTitle="Importe no válido" error="Introduce un importe entre cero y el límite interno editable." promptTitle="Importe unitario" prompt="Importe operativo de referencia; admite cero para servicios sin coste." type="decimal" operator="between">
      <formula1>0</formula1>
      <formula2>'Parámetros'!$B$8</formula2>
    </dataValidation>
    <dataValidation sqref="L5:L104" showDropDown="0" showInputMessage="1" showErrorMessage="1" allowBlank="0" errorTitle="Estado no incluido" error="Selecciona un estado de la lista editable." promptTitle="Estado del servicio" prompt="Selecciona una opción de la lista." type="list">
      <formula1>'Parámetros'!$F$4:$F$9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29" customWidth="1" min="3" max="3"/>
    <col width="25" customWidth="1" min="4" max="4"/>
    <col width="3" customWidth="1" min="5" max="5"/>
    <col width="23" customWidth="1" min="6" max="6"/>
  </cols>
  <sheetData>
    <row r="1" ht="28" customHeight="1">
      <c r="A1" s="1" t="inlineStr">
        <is>
          <t>Parámetros editables</t>
        </is>
      </c>
    </row>
    <row r="2" ht="20" customHeight="1">
      <c r="A2" s="13" t="inlineStr">
        <is>
          <t>Límites internos ajustables; no representan tarifas ni condiciones de terceros.</t>
        </is>
      </c>
    </row>
    <row r="3" ht="30" customHeight="1">
      <c r="A3" s="2" t="inlineStr">
        <is>
          <t>Límite o criterio</t>
        </is>
      </c>
      <c r="B3" s="2" t="inlineStr">
        <is>
          <t>Valor editable</t>
        </is>
      </c>
      <c r="C3" s="2" t="inlineStr">
        <is>
          <t>Unidad</t>
        </is>
      </c>
      <c r="D3" s="2" t="inlineStr">
        <is>
          <t>Aplicación</t>
        </is>
      </c>
      <c r="F3" s="2" t="inlineStr">
        <is>
          <t>Estados editables</t>
        </is>
      </c>
    </row>
    <row r="4" ht="27" customHeight="1">
      <c r="A4" s="23" t="inlineStr">
        <is>
          <t>Fecha mínima</t>
        </is>
      </c>
      <c r="B4" s="24" t="n">
        <v>45910</v>
      </c>
      <c r="C4" s="23" t="inlineStr">
        <is>
          <t>DD/MM/AAAA</t>
        </is>
      </c>
      <c r="D4" s="23" t="inlineStr">
        <is>
          <t>Validación de fechas</t>
        </is>
      </c>
      <c r="F4" s="25" t="inlineStr">
        <is>
          <t>Pendiente</t>
        </is>
      </c>
    </row>
    <row r="5" ht="27" customHeight="1">
      <c r="A5" s="21" t="inlineStr">
        <is>
          <t>Fecha máxima</t>
        </is>
      </c>
      <c r="B5" s="24" t="n">
        <v>47005</v>
      </c>
      <c r="C5" s="21" t="inlineStr">
        <is>
          <t>DD/MM/AAAA</t>
        </is>
      </c>
      <c r="D5" s="21" t="inlineStr">
        <is>
          <t>Validación de fechas</t>
        </is>
      </c>
      <c r="F5" s="25" t="inlineStr">
        <is>
          <t>Por confirmar</t>
        </is>
      </c>
    </row>
    <row r="6" ht="27" customHeight="1">
      <c r="A6" s="23" t="inlineStr">
        <is>
          <t>Cantidad mínima</t>
        </is>
      </c>
      <c r="B6" s="26" t="n">
        <v>1</v>
      </c>
      <c r="C6" s="23" t="inlineStr">
        <is>
          <t>personas, noches o unidades</t>
        </is>
      </c>
      <c r="D6" s="23" t="inlineStr">
        <is>
          <t>Validación de cantidad</t>
        </is>
      </c>
      <c r="F6" s="25" t="inlineStr">
        <is>
          <t>Confirmado</t>
        </is>
      </c>
    </row>
    <row r="7" ht="27" customHeight="1">
      <c r="A7" s="21" t="inlineStr">
        <is>
          <t>Cantidad máxima</t>
        </is>
      </c>
      <c r="B7" s="26" t="n">
        <v>99</v>
      </c>
      <c r="C7" s="21" t="inlineStr">
        <is>
          <t>personas, noches o unidades</t>
        </is>
      </c>
      <c r="D7" s="21" t="inlineStr">
        <is>
          <t>Validación de cantidad</t>
        </is>
      </c>
      <c r="F7" s="25" t="inlineStr">
        <is>
          <t>En curso</t>
        </is>
      </c>
    </row>
    <row r="8" ht="27" customHeight="1">
      <c r="A8" s="23" t="inlineStr">
        <is>
          <t>Importe unitario máximo</t>
        </is>
      </c>
      <c r="B8" s="27" t="n">
        <v>5000</v>
      </c>
      <c r="C8" s="23" t="inlineStr">
        <is>
          <t>euros (€)</t>
        </is>
      </c>
      <c r="D8" s="23" t="inlineStr">
        <is>
          <t>Validación de importes</t>
        </is>
      </c>
      <c r="F8" s="25" t="inlineStr">
        <is>
          <t>Completado</t>
        </is>
      </c>
    </row>
    <row r="9" ht="27" customHeight="1">
      <c r="A9" s="21" t="inlineStr">
        <is>
          <t>Hora mínima</t>
        </is>
      </c>
      <c r="B9" s="30" t="n">
        <v>0</v>
      </c>
      <c r="C9" s="21" t="inlineStr">
        <is>
          <t>horas</t>
        </is>
      </c>
      <c r="D9" s="21" t="inlineStr">
        <is>
          <t>Validación de salida</t>
        </is>
      </c>
      <c r="F9" s="25" t="inlineStr">
        <is>
          <t>Cancelado</t>
        </is>
      </c>
    </row>
    <row r="10" ht="27" customHeight="1">
      <c r="A10" s="23" t="inlineStr">
        <is>
          <t>Hora máxima</t>
        </is>
      </c>
      <c r="B10" s="30" t="n">
        <v>0.9993055555555556</v>
      </c>
      <c r="C10" s="23" t="inlineStr">
        <is>
          <t>horas</t>
        </is>
      </c>
      <c r="D10" s="23" t="inlineStr">
        <is>
          <t>Validación de salida</t>
        </is>
      </c>
    </row>
    <row r="11" ht="27" customHeight="1">
      <c r="A11" s="21" t="inlineStr">
        <is>
          <t>Criterio de cantidad</t>
        </is>
      </c>
      <c r="B11" s="14" t="inlineStr">
        <is>
          <t>Según servicio</t>
        </is>
      </c>
      <c r="C11" s="21" t="inlineStr">
        <is>
          <t>personas, noches o unidades</t>
        </is>
      </c>
      <c r="D11" s="21" t="inlineStr">
        <is>
          <t>Lectura operativa</t>
        </is>
      </c>
    </row>
  </sheetData>
  <autoFilter ref="A3:D11"/>
  <mergeCells count="1">
    <mergeCell ref="A1:F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Itinerario de viaje excel</dc:title>
  <dc:description xmlns:dc="http://purl.org/dc/elements/1.1/">Libro operativo con datos inequívocamente ficticios</dc:description>
  <dc:subject xmlns:dc="http://purl.org/dc/elements/1.1/">Itinerario diario ficticio para uso operativo</dc:subject>
  <dcterms:created xmlns:dcterms="http://purl.org/dc/terms/" xmlns:xsi="http://www.w3.org/2001/XMLSchema-instance" xsi:type="dcterms:W3CDTF">2026-09-10T13:27:03Z</dcterms:created>
  <dcterms:modified xmlns:dcterms="http://purl.org/dc/terms/" xmlns:xsi="http://www.w3.org/2001/XMLSchema-instance" xsi:type="dcterms:W3CDTF">2026-09-10T14:16:08+00:00Z</dcterms:modified>
</cp:coreProperties>
</file>