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Servicio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0" hidden="1">'Resumen'!$A$2:$B$11</definedName>
    <definedName name="_xlnm._FilterDatabase" localSheetId="1" hidden="1">'Servicios'!$A$2:$J$102</definedName>
    <definedName name="_xlnm._FilterDatabase" localSheetId="2" hidden="1">'Parámetros'!$A$2:$B$9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es-ES]"/>
    <numFmt numFmtId="165" formatCode="dd/mm/yyyy"/>
  </numFmts>
  <fonts count="4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33446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233446"/>
        <sz val="10"/>
      </font>
      <fill>
        <patternFill patternType="solid">
          <fgColor rgb="00F2B84B"/>
        </patternFill>
      </fill>
    </dxf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3" customWidth="1" min="1" max="1"/>
    <col width="18" customWidth="1" min="2" max="2"/>
    <col width="3" customWidth="1" min="3" max="3"/>
    <col width="25" customWidth="1" min="4" max="4"/>
    <col width="12" customWidth="1" min="5" max="5"/>
    <col width="16" customWidth="1" min="6" max="6"/>
    <col width="3" customWidth="1" min="7" max="7"/>
    <col width="18" customWidth="1" min="8" max="8"/>
    <col width="12" customWidth="1" min="9" max="9"/>
  </cols>
  <sheetData>
    <row r="1" ht="28" customHeight="1">
      <c r="A1" s="1" t="inlineStr">
        <is>
          <t>Control de servicios extra de reserva · resumen calculado</t>
        </is>
      </c>
      <c r="B1" s="18" t="n"/>
      <c r="C1" s="18" t="n"/>
      <c r="D1" s="18" t="n"/>
      <c r="E1" s="18" t="n"/>
      <c r="F1" s="18" t="n"/>
      <c r="G1" s="18" t="n"/>
      <c r="H1" s="18" t="n"/>
      <c r="I1" s="19" t="n"/>
    </row>
    <row r="2">
      <c r="A2" s="2" t="inlineStr">
        <is>
          <t>Indicador</t>
        </is>
      </c>
      <c r="B2" s="2" t="inlineStr">
        <is>
          <t>Valor</t>
        </is>
      </c>
      <c r="D2" s="2" t="inlineStr">
        <is>
          <t>Servicio</t>
        </is>
      </c>
      <c r="E2" s="2" t="inlineStr">
        <is>
          <t>Registros</t>
        </is>
      </c>
      <c r="F2" s="2" t="inlineStr">
        <is>
          <t>Importe (€)</t>
        </is>
      </c>
      <c r="H2" s="2" t="inlineStr">
        <is>
          <t>Estado</t>
        </is>
      </c>
      <c r="I2" s="2" t="inlineStr">
        <is>
          <t>Registros</t>
        </is>
      </c>
    </row>
    <row r="3" ht="23" customHeight="1">
      <c r="A3" s="3" t="inlineStr">
        <is>
          <t>Registros con expediente</t>
        </is>
      </c>
      <c r="B3" s="4">
        <f>COUNTIF(Servicios!$A$3:$A$102,"&lt;&gt;")</f>
        <v/>
      </c>
      <c r="D3" s="3">
        <f>'Parámetros'!D3</f>
        <v/>
      </c>
      <c r="E3" s="4">
        <f>IF(D3="","",COUNTIF(Servicios!$D$3:$D$102,D3))</f>
        <v/>
      </c>
      <c r="F3" s="20">
        <f>IF(E3=0,"",SUMIF(Servicios!$D$3:$D$102,D3,Servicios!$G$3:$G$102))</f>
        <v/>
      </c>
      <c r="H3" s="3">
        <f>'Parámetros'!J3</f>
        <v/>
      </c>
      <c r="I3" s="4">
        <f>IF(H3="","",COUNTIF(Servicios!$J$3:$J$102,H3))</f>
        <v/>
      </c>
    </row>
    <row r="4" ht="23" customHeight="1">
      <c r="A4" s="6" t="inlineStr">
        <is>
          <t>Cantidad total</t>
        </is>
      </c>
      <c r="B4" s="7">
        <f>IF(COUNT(Servicios!$F$3:$F$102)=0,"",SUM(Servicios!$F$3:$F$102))</f>
        <v/>
      </c>
      <c r="D4" s="6">
        <f>'Parámetros'!D4</f>
        <v/>
      </c>
      <c r="E4" s="7">
        <f>IF(D4="","",COUNTIF(Servicios!$D$3:$D$102,D4))</f>
        <v/>
      </c>
      <c r="F4" s="21">
        <f>IF(E4=0,"",SUMIF(Servicios!$D$3:$D$102,D4,Servicios!$G$3:$G$102))</f>
        <v/>
      </c>
      <c r="H4" s="6">
        <f>'Parámetros'!J4</f>
        <v/>
      </c>
      <c r="I4" s="7">
        <f>IF(H4="","",COUNTIF(Servicios!$J$3:$J$102,H4))</f>
        <v/>
      </c>
    </row>
    <row r="5" ht="23" customHeight="1">
      <c r="A5" s="3" t="inlineStr">
        <is>
          <t>Importe total</t>
        </is>
      </c>
      <c r="B5" s="20">
        <f>IF(COUNT(Servicios!$G$3:$G$102)=0,"",SUM(Servicios!$G$3:$G$102))</f>
        <v/>
      </c>
      <c r="D5" s="3">
        <f>'Parámetros'!D5</f>
        <v/>
      </c>
      <c r="E5" s="4">
        <f>IF(D5="","",COUNTIF(Servicios!$D$3:$D$102,D5))</f>
        <v/>
      </c>
      <c r="F5" s="20">
        <f>IF(E5=0,"",SUMIF(Servicios!$D$3:$D$102,D5,Servicios!$G$3:$G$102))</f>
        <v/>
      </c>
      <c r="H5" s="3">
        <f>'Parámetros'!J5</f>
        <v/>
      </c>
      <c r="I5" s="4">
        <f>IF(H5="","",COUNTIF(Servicios!$J$3:$J$102,H5))</f>
        <v/>
      </c>
    </row>
    <row r="6" ht="23" customHeight="1">
      <c r="A6" s="6" t="inlineStr">
        <is>
          <t>Importe medio por registro con importe</t>
        </is>
      </c>
      <c r="B6" s="21">
        <f>IFERROR(SUM(Servicios!$G$3:$G$102)/COUNT(Servicios!$G$3:$G$102),"")</f>
        <v/>
      </c>
      <c r="D6" s="6">
        <f>'Parámetros'!D6</f>
        <v/>
      </c>
      <c r="E6" s="7">
        <f>IF(D6="","",COUNTIF(Servicios!$D$3:$D$102,D6))</f>
        <v/>
      </c>
      <c r="F6" s="21">
        <f>IF(E6=0,"",SUMIF(Servicios!$D$3:$D$102,D6,Servicios!$G$3:$G$102))</f>
        <v/>
      </c>
      <c r="H6" s="6">
        <f>'Parámetros'!J6</f>
        <v/>
      </c>
      <c r="I6" s="7">
        <f>IF(H6="","",COUNTIF(Servicios!$J$3:$J$102,H6))</f>
        <v/>
      </c>
    </row>
    <row r="7" ht="23" customHeight="1">
      <c r="A7" s="3" t="inlineStr">
        <is>
          <t>Importe confirmado</t>
        </is>
      </c>
      <c r="B7" s="20">
        <f>IF(COUNTIF(Servicios!$J$3:$J$102,"Confirmado")=0,"",SUMIF(Servicios!$J$3:$J$102,"Confirmado",Servicios!$G$3:$G$102))</f>
        <v/>
      </c>
      <c r="D7" s="3">
        <f>'Parámetros'!D7</f>
        <v/>
      </c>
      <c r="E7" s="4">
        <f>IF(D7="","",COUNTIF(Servicios!$D$3:$D$102,D7))</f>
        <v/>
      </c>
      <c r="F7" s="20">
        <f>IF(E7=0,"",SUMIF(Servicios!$D$3:$D$102,D7,Servicios!$G$3:$G$102))</f>
        <v/>
      </c>
      <c r="H7" s="3">
        <f>'Parámetros'!J7</f>
        <v/>
      </c>
      <c r="I7" s="4">
        <f>IF(H7="","",COUNTIF(Servicios!$J$3:$J$102,H7))</f>
        <v/>
      </c>
    </row>
    <row r="8" ht="23" customHeight="1">
      <c r="A8" s="6" t="inlineStr">
        <is>
          <t>Servicios por confirmar</t>
        </is>
      </c>
      <c r="B8" s="7">
        <f>COUNTIF(Servicios!$J$3:$J$102,"Solicitado")+COUNTIF(Servicios!$J$3:$J$102,"Pendiente")</f>
        <v/>
      </c>
      <c r="D8" s="6">
        <f>'Parámetros'!D8</f>
        <v/>
      </c>
      <c r="E8" s="7">
        <f>IF(D8="","",COUNTIF(Servicios!$D$3:$D$102,D8))</f>
        <v/>
      </c>
      <c r="F8" s="21">
        <f>IF(E8=0,"",SUMIF(Servicios!$D$3:$D$102,D8,Servicios!$G$3:$G$102))</f>
        <v/>
      </c>
    </row>
    <row r="9" ht="23" customHeight="1">
      <c r="A9" s="3" t="inlineStr">
        <is>
          <t>Comprobación humana: salidas próximas</t>
        </is>
      </c>
      <c r="B9" s="4">
        <f>COUNTIFS(Servicios!$B$3:$B$102,"&gt;="&amp;TODAY(),Servicios!$B$3:$B$102,"&lt;="&amp;TODAY()+'Parámetros'!$B$9,Servicios!$J$3:$J$102,"Solicitado")+COUNTIFS(Servicios!$B$3:$B$102,"&gt;="&amp;TODAY(),Servicios!$B$3:$B$102,"&lt;="&amp;TODAY()+'Parámetros'!$B$9,Servicios!$J$3:$J$102,"Pendiente")</f>
        <v/>
      </c>
    </row>
    <row r="10" ht="23" customHeight="1">
      <c r="A10" s="6" t="inlineStr">
        <is>
          <t>Primera salida registrada</t>
        </is>
      </c>
      <c r="B10" s="9">
        <f>IF(COUNT(Servicios!$B$3:$B$102)=0,"",MIN(Servicios!$B$3:$B$102))</f>
        <v/>
      </c>
    </row>
    <row r="11" ht="23" customHeight="1">
      <c r="A11" s="3" t="inlineStr">
        <is>
          <t>Última salida registrada</t>
        </is>
      </c>
      <c r="B11" s="10">
        <f>IF(COUNT(Servicios!$B$3:$B$102)=0,"",MAX(Servicios!$B$3:$B$102))</f>
        <v/>
      </c>
    </row>
  </sheetData>
  <autoFilter ref="A2:B11"/>
  <mergeCells count="1">
    <mergeCell ref="A1:I1"/>
  </mergeCells>
  <conditionalFormatting sqref="B9">
    <cfRule type="expression" priority="1" dxfId="0">
      <formula>B9&gt;0</formula>
    </cfRule>
  </conditionalFormatting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4" customWidth="1" min="3" max="3"/>
    <col width="24" customWidth="1" min="4" max="4"/>
    <col width="17" customWidth="1" min="5" max="5"/>
    <col width="11" customWidth="1" min="6" max="6"/>
    <col width="15" customWidth="1" min="7" max="7"/>
    <col width="37" customWidth="1" min="8" max="8"/>
    <col width="25" customWidth="1" min="9" max="9"/>
    <col width="15" customWidth="1" min="10" max="10"/>
  </cols>
  <sheetData>
    <row r="1" ht="28" customHeight="1">
      <c r="A1" s="1" t="inlineStr">
        <is>
          <t>Control de servicios extra de reserva · registros y ejemplos ficticios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9" t="n"/>
    </row>
    <row r="2" ht="31" customHeight="1">
      <c r="A2" s="11" t="inlineStr">
        <is>
          <t>Expediente</t>
        </is>
      </c>
      <c r="B2" s="11" t="inlineStr">
        <is>
          <t>Salida</t>
        </is>
      </c>
      <c r="C2" s="11" t="inlineStr">
        <is>
          <t>Viajero</t>
        </is>
      </c>
      <c r="D2" s="11" t="inlineStr">
        <is>
          <t>Servicio</t>
        </is>
      </c>
      <c r="E2" s="11" t="inlineStr">
        <is>
          <t>Fecha del servicio</t>
        </is>
      </c>
      <c r="F2" s="11" t="inlineStr">
        <is>
          <t>Cantidad</t>
        </is>
      </c>
      <c r="G2" s="11" t="inlineStr">
        <is>
          <t>Importe (€)</t>
        </is>
      </c>
      <c r="H2" s="11" t="inlineStr">
        <is>
          <t>Proveedor</t>
        </is>
      </c>
      <c r="I2" s="11" t="inlineStr">
        <is>
          <t>Responsable</t>
        </is>
      </c>
      <c r="J2" s="11" t="inlineStr">
        <is>
          <t>Estado</t>
        </is>
      </c>
    </row>
    <row r="3" ht="21" customHeight="1">
      <c r="A3" s="12" t="inlineStr">
        <is>
          <t>EXP-FICT-26001</t>
        </is>
      </c>
      <c r="B3" s="13" t="n">
        <v>46286</v>
      </c>
      <c r="C3" s="12" t="inlineStr">
        <is>
          <t>Viajero Ficticio 01</t>
        </is>
      </c>
      <c r="D3" s="12" t="inlineStr">
        <is>
          <t>Equipaje adicional</t>
        </is>
      </c>
      <c r="E3" s="13" t="n">
        <v>46286</v>
      </c>
      <c r="F3" s="14" t="n">
        <v>1</v>
      </c>
      <c r="G3" s="22" t="n">
        <v>65</v>
      </c>
      <c r="H3" s="12" t="inlineStr">
        <is>
          <t>Proveedor Ficticio de Equipajes SL</t>
        </is>
      </c>
      <c r="I3" s="12" t="inlineStr">
        <is>
          <t>Responsable Ficticio A</t>
        </is>
      </c>
      <c r="J3" s="16" t="inlineStr">
        <is>
          <t>Confirmado</t>
        </is>
      </c>
    </row>
    <row r="4" ht="21" customHeight="1">
      <c r="A4" s="12" t="inlineStr">
        <is>
          <t>EXP-FICT-26002</t>
        </is>
      </c>
      <c r="B4" s="13" t="n">
        <v>46291</v>
      </c>
      <c r="C4" s="12" t="inlineStr">
        <is>
          <t>Viajero Ficticio 02</t>
        </is>
      </c>
      <c r="D4" s="12" t="inlineStr">
        <is>
          <t>Comida especial</t>
        </is>
      </c>
      <c r="E4" s="13" t="n">
        <v>46291</v>
      </c>
      <c r="F4" s="14" t="n">
        <v>2</v>
      </c>
      <c r="G4" s="22" t="n">
        <v>0</v>
      </c>
      <c r="H4" s="12" t="inlineStr">
        <is>
          <t>Proveedor Ficticio de Sabores SL</t>
        </is>
      </c>
      <c r="I4" s="12" t="inlineStr">
        <is>
          <t>Responsable Ficticio B</t>
        </is>
      </c>
      <c r="J4" s="16" t="inlineStr">
        <is>
          <t>Pendiente</t>
        </is>
      </c>
    </row>
    <row r="5" ht="21" customHeight="1">
      <c r="A5" s="12" t="inlineStr">
        <is>
          <t>EXP-FICT-26003</t>
        </is>
      </c>
      <c r="B5" s="13" t="n">
        <v>46298</v>
      </c>
      <c r="C5" s="12" t="inlineStr">
        <is>
          <t>Viajero Ficticio 03</t>
        </is>
      </c>
      <c r="D5" s="12" t="inlineStr">
        <is>
          <t>Excursión</t>
        </is>
      </c>
      <c r="E5" s="13" t="n">
        <v>46300</v>
      </c>
      <c r="F5" s="14" t="n">
        <v>2</v>
      </c>
      <c r="G5" s="22" t="n">
        <v>180</v>
      </c>
      <c r="H5" s="12" t="inlineStr">
        <is>
          <t>Proveedor Ficticio de Rutas SL</t>
        </is>
      </c>
      <c r="I5" s="12" t="inlineStr">
        <is>
          <t>Responsable Ficticio C</t>
        </is>
      </c>
      <c r="J5" s="16" t="inlineStr">
        <is>
          <t>Solicitado</t>
        </is>
      </c>
    </row>
    <row r="6" ht="21" customHeight="1">
      <c r="A6" s="12" t="inlineStr">
        <is>
          <t>EXP-FICT-26004</t>
        </is>
      </c>
      <c r="B6" s="13" t="n">
        <v>46311</v>
      </c>
      <c r="C6" s="12" t="inlineStr">
        <is>
          <t>Viajero Ficticio 04</t>
        </is>
      </c>
      <c r="D6" s="12" t="inlineStr">
        <is>
          <t>Traslado</t>
        </is>
      </c>
      <c r="E6" s="13" t="n">
        <v>46311</v>
      </c>
      <c r="F6" s="14" t="n">
        <v>4</v>
      </c>
      <c r="G6" s="22" t="n">
        <v>145</v>
      </c>
      <c r="H6" s="12" t="inlineStr">
        <is>
          <t>Proveedor Ficticio de Traslados SL</t>
        </is>
      </c>
      <c r="I6" s="12" t="inlineStr">
        <is>
          <t>Responsable Ficticio D</t>
        </is>
      </c>
      <c r="J6" s="16" t="inlineStr">
        <is>
          <t>Confirmado</t>
        </is>
      </c>
    </row>
    <row r="7" ht="21" customHeight="1">
      <c r="A7" s="12" t="inlineStr">
        <is>
          <t>EXP-FICT-26005</t>
        </is>
      </c>
      <c r="B7" s="13" t="n">
        <v>46318</v>
      </c>
      <c r="C7" s="12" t="inlineStr">
        <is>
          <t>Viajero Ficticio 05</t>
        </is>
      </c>
      <c r="D7" s="12" t="inlineStr">
        <is>
          <t>Selección de asiento</t>
        </is>
      </c>
      <c r="E7" s="13" t="n">
        <v>46318</v>
      </c>
      <c r="F7" s="14" t="n">
        <v>1</v>
      </c>
      <c r="G7" s="22" t="n">
        <v>28</v>
      </c>
      <c r="H7" s="12" t="inlineStr">
        <is>
          <t>Proveedor Ficticio de Cabina SL</t>
        </is>
      </c>
      <c r="I7" s="12" t="inlineStr">
        <is>
          <t>Responsable Ficticio A</t>
        </is>
      </c>
      <c r="J7" s="16" t="inlineStr">
        <is>
          <t>Rechazado</t>
        </is>
      </c>
    </row>
    <row r="8" ht="21" customHeight="1">
      <c r="A8" s="12" t="inlineStr">
        <is>
          <t>EXP-FICT-26006</t>
        </is>
      </c>
      <c r="B8" s="13" t="n">
        <v>46326</v>
      </c>
      <c r="C8" s="12" t="inlineStr">
        <is>
          <t>Viajero Ficticio 06</t>
        </is>
      </c>
      <c r="D8" s="12" t="inlineStr">
        <is>
          <t>Acceso a sala</t>
        </is>
      </c>
      <c r="E8" s="13" t="n">
        <v>46326</v>
      </c>
      <c r="F8" s="14" t="n">
        <v>2</v>
      </c>
      <c r="G8" s="22" t="n">
        <v>72</v>
      </c>
      <c r="H8" s="12" t="inlineStr">
        <is>
          <t>Proveedor Ficticio de Salas SL</t>
        </is>
      </c>
      <c r="I8" s="12" t="inlineStr">
        <is>
          <t>Responsable Ficticio B</t>
        </is>
      </c>
      <c r="J8" s="16" t="inlineStr">
        <is>
          <t>Confirmado</t>
        </is>
      </c>
    </row>
    <row r="9" ht="21" customHeight="1">
      <c r="A9" s="12" t="inlineStr">
        <is>
          <t>EXP-FICT-26007</t>
        </is>
      </c>
      <c r="B9" s="13" t="n">
        <v>46334</v>
      </c>
      <c r="C9" s="12" t="inlineStr">
        <is>
          <t>Viajero Ficticio 07</t>
        </is>
      </c>
      <c r="D9" s="12" t="inlineStr">
        <is>
          <t>Equipaje adicional</t>
        </is>
      </c>
      <c r="E9" s="13" t="n">
        <v>46334</v>
      </c>
      <c r="F9" s="14" t="n">
        <v>3</v>
      </c>
      <c r="G9" s="22" t="n">
        <v>195</v>
      </c>
      <c r="H9" s="12" t="inlineStr">
        <is>
          <t>Proveedor Ficticio de Equipajes SL</t>
        </is>
      </c>
      <c r="I9" s="12" t="inlineStr">
        <is>
          <t>Responsable Ficticio C</t>
        </is>
      </c>
      <c r="J9" s="16" t="inlineStr">
        <is>
          <t>Pendiente</t>
        </is>
      </c>
    </row>
    <row r="10" ht="21" customHeight="1">
      <c r="A10" s="12" t="inlineStr">
        <is>
          <t>EXP-FICT-26008</t>
        </is>
      </c>
      <c r="B10" s="13" t="n">
        <v>46343</v>
      </c>
      <c r="C10" s="12" t="inlineStr">
        <is>
          <t>Viajero Ficticio 08</t>
        </is>
      </c>
      <c r="D10" s="12" t="inlineStr">
        <is>
          <t>Excursión</t>
        </is>
      </c>
      <c r="E10" s="13" t="n">
        <v>46345</v>
      </c>
      <c r="F10" s="14" t="n">
        <v>20</v>
      </c>
      <c r="G10" s="22" t="n">
        <v>5000</v>
      </c>
      <c r="H10" s="12" t="inlineStr">
        <is>
          <t>Proveedor Ficticio de Rutas SL</t>
        </is>
      </c>
      <c r="I10" s="12" t="inlineStr">
        <is>
          <t>Responsable Ficticio D</t>
        </is>
      </c>
      <c r="J10" s="16" t="inlineStr">
        <is>
          <t>Cancelado</t>
        </is>
      </c>
    </row>
    <row r="11" ht="21" customHeight="1">
      <c r="A11" s="12" t="inlineStr">
        <is>
          <t>EXP-FICT-26009</t>
        </is>
      </c>
      <c r="B11" s="13" t="n">
        <v>46351</v>
      </c>
      <c r="C11" s="12" t="inlineStr">
        <is>
          <t>Viajero Ficticio 09</t>
        </is>
      </c>
      <c r="D11" s="12" t="inlineStr">
        <is>
          <t>Traslado</t>
        </is>
      </c>
      <c r="E11" s="13" t="n">
        <v>46351</v>
      </c>
      <c r="F11" s="14" t="n">
        <v>1</v>
      </c>
      <c r="G11" s="22" t="n">
        <v>48</v>
      </c>
      <c r="H11" s="12" t="inlineStr">
        <is>
          <t>Proveedor Ficticio de Traslados SL</t>
        </is>
      </c>
      <c r="I11" s="12" t="inlineStr">
        <is>
          <t>Responsable Ficticio A</t>
        </is>
      </c>
      <c r="J11" s="16" t="inlineStr">
        <is>
          <t>Confirmado</t>
        </is>
      </c>
    </row>
    <row r="12" ht="21" customHeight="1">
      <c r="A12" s="12" t="inlineStr">
        <is>
          <t>EXP-FICT-26010</t>
        </is>
      </c>
      <c r="B12" s="13" t="n">
        <v>46366</v>
      </c>
      <c r="C12" s="12" t="inlineStr">
        <is>
          <t>Viajero Ficticio 10</t>
        </is>
      </c>
      <c r="D12" s="12" t="inlineStr">
        <is>
          <t>Comida especial</t>
        </is>
      </c>
      <c r="E12" s="13" t="n">
        <v>46366</v>
      </c>
      <c r="F12" s="14" t="n">
        <v>1</v>
      </c>
      <c r="G12" s="22" t="n">
        <v>22.5</v>
      </c>
      <c r="H12" s="12" t="inlineStr">
        <is>
          <t>Proveedor Ficticio de Sabores SL</t>
        </is>
      </c>
      <c r="I12" s="12" t="inlineStr">
        <is>
          <t>Responsable Ficticio B</t>
        </is>
      </c>
      <c r="J12" s="16" t="inlineStr">
        <is>
          <t>Solicitado</t>
        </is>
      </c>
    </row>
    <row r="13" ht="21" customHeight="1">
      <c r="A13" s="12" t="n"/>
      <c r="B13" s="13" t="n"/>
      <c r="C13" s="12" t="n"/>
      <c r="D13" s="12" t="n"/>
      <c r="E13" s="13" t="n"/>
      <c r="F13" s="14" t="n"/>
      <c r="G13" s="22" t="n"/>
      <c r="H13" s="12" t="n"/>
      <c r="I13" s="12" t="n"/>
      <c r="J13" s="16" t="n"/>
    </row>
    <row r="14" ht="21" customHeight="1">
      <c r="A14" s="12" t="n"/>
      <c r="B14" s="13" t="n"/>
      <c r="C14" s="12" t="n"/>
      <c r="D14" s="12" t="n"/>
      <c r="E14" s="13" t="n"/>
      <c r="F14" s="14" t="n"/>
      <c r="G14" s="22" t="n"/>
      <c r="H14" s="12" t="n"/>
      <c r="I14" s="12" t="n"/>
      <c r="J14" s="16" t="n"/>
    </row>
    <row r="15" ht="21" customHeight="1">
      <c r="A15" s="12" t="n"/>
      <c r="B15" s="13" t="n"/>
      <c r="C15" s="12" t="n"/>
      <c r="D15" s="12" t="n"/>
      <c r="E15" s="13" t="n"/>
      <c r="F15" s="14" t="n"/>
      <c r="G15" s="22" t="n"/>
      <c r="H15" s="12" t="n"/>
      <c r="I15" s="12" t="n"/>
      <c r="J15" s="16" t="n"/>
    </row>
    <row r="16" ht="21" customHeight="1">
      <c r="A16" s="12" t="n"/>
      <c r="B16" s="13" t="n"/>
      <c r="C16" s="12" t="n"/>
      <c r="D16" s="12" t="n"/>
      <c r="E16" s="13" t="n"/>
      <c r="F16" s="14" t="n"/>
      <c r="G16" s="22" t="n"/>
      <c r="H16" s="12" t="n"/>
      <c r="I16" s="12" t="n"/>
      <c r="J16" s="16" t="n"/>
    </row>
    <row r="17" ht="21" customHeight="1">
      <c r="A17" s="12" t="n"/>
      <c r="B17" s="13" t="n"/>
      <c r="C17" s="12" t="n"/>
      <c r="D17" s="12" t="n"/>
      <c r="E17" s="13" t="n"/>
      <c r="F17" s="14" t="n"/>
      <c r="G17" s="22" t="n"/>
      <c r="H17" s="12" t="n"/>
      <c r="I17" s="12" t="n"/>
      <c r="J17" s="16" t="n"/>
    </row>
    <row r="18" ht="21" customHeight="1">
      <c r="A18" s="12" t="n"/>
      <c r="B18" s="13" t="n"/>
      <c r="C18" s="12" t="n"/>
      <c r="D18" s="12" t="n"/>
      <c r="E18" s="13" t="n"/>
      <c r="F18" s="14" t="n"/>
      <c r="G18" s="22" t="n"/>
      <c r="H18" s="12" t="n"/>
      <c r="I18" s="12" t="n"/>
      <c r="J18" s="16" t="n"/>
    </row>
    <row r="19" ht="21" customHeight="1">
      <c r="A19" s="12" t="n"/>
      <c r="B19" s="13" t="n"/>
      <c r="C19" s="12" t="n"/>
      <c r="D19" s="12" t="n"/>
      <c r="E19" s="13" t="n"/>
      <c r="F19" s="14" t="n"/>
      <c r="G19" s="22" t="n"/>
      <c r="H19" s="12" t="n"/>
      <c r="I19" s="12" t="n"/>
      <c r="J19" s="16" t="n"/>
    </row>
    <row r="20" ht="21" customHeight="1">
      <c r="A20" s="12" t="n"/>
      <c r="B20" s="13" t="n"/>
      <c r="C20" s="12" t="n"/>
      <c r="D20" s="12" t="n"/>
      <c r="E20" s="13" t="n"/>
      <c r="F20" s="14" t="n"/>
      <c r="G20" s="22" t="n"/>
      <c r="H20" s="12" t="n"/>
      <c r="I20" s="12" t="n"/>
      <c r="J20" s="16" t="n"/>
    </row>
    <row r="21" ht="21" customHeight="1">
      <c r="A21" s="12" t="n"/>
      <c r="B21" s="13" t="n"/>
      <c r="C21" s="12" t="n"/>
      <c r="D21" s="12" t="n"/>
      <c r="E21" s="13" t="n"/>
      <c r="F21" s="14" t="n"/>
      <c r="G21" s="22" t="n"/>
      <c r="H21" s="12" t="n"/>
      <c r="I21" s="12" t="n"/>
      <c r="J21" s="16" t="n"/>
    </row>
    <row r="22" ht="21" customHeight="1">
      <c r="A22" s="12" t="n"/>
      <c r="B22" s="13" t="n"/>
      <c r="C22" s="12" t="n"/>
      <c r="D22" s="12" t="n"/>
      <c r="E22" s="13" t="n"/>
      <c r="F22" s="14" t="n"/>
      <c r="G22" s="22" t="n"/>
      <c r="H22" s="12" t="n"/>
      <c r="I22" s="12" t="n"/>
      <c r="J22" s="16" t="n"/>
    </row>
    <row r="23" ht="21" customHeight="1">
      <c r="A23" s="12" t="n"/>
      <c r="B23" s="13" t="n"/>
      <c r="C23" s="12" t="n"/>
      <c r="D23" s="12" t="n"/>
      <c r="E23" s="13" t="n"/>
      <c r="F23" s="14" t="n"/>
      <c r="G23" s="22" t="n"/>
      <c r="H23" s="12" t="n"/>
      <c r="I23" s="12" t="n"/>
      <c r="J23" s="16" t="n"/>
    </row>
    <row r="24" ht="21" customHeight="1">
      <c r="A24" s="12" t="n"/>
      <c r="B24" s="13" t="n"/>
      <c r="C24" s="12" t="n"/>
      <c r="D24" s="12" t="n"/>
      <c r="E24" s="13" t="n"/>
      <c r="F24" s="14" t="n"/>
      <c r="G24" s="22" t="n"/>
      <c r="H24" s="12" t="n"/>
      <c r="I24" s="12" t="n"/>
      <c r="J24" s="16" t="n"/>
    </row>
    <row r="25" ht="21" customHeight="1">
      <c r="A25" s="12" t="n"/>
      <c r="B25" s="13" t="n"/>
      <c r="C25" s="12" t="n"/>
      <c r="D25" s="12" t="n"/>
      <c r="E25" s="13" t="n"/>
      <c r="F25" s="14" t="n"/>
      <c r="G25" s="22" t="n"/>
      <c r="H25" s="12" t="n"/>
      <c r="I25" s="12" t="n"/>
      <c r="J25" s="16" t="n"/>
    </row>
    <row r="26" ht="21" customHeight="1">
      <c r="A26" s="12" t="n"/>
      <c r="B26" s="13" t="n"/>
      <c r="C26" s="12" t="n"/>
      <c r="D26" s="12" t="n"/>
      <c r="E26" s="13" t="n"/>
      <c r="F26" s="14" t="n"/>
      <c r="G26" s="22" t="n"/>
      <c r="H26" s="12" t="n"/>
      <c r="I26" s="12" t="n"/>
      <c r="J26" s="16" t="n"/>
    </row>
    <row r="27" ht="21" customHeight="1">
      <c r="A27" s="12" t="n"/>
      <c r="B27" s="13" t="n"/>
      <c r="C27" s="12" t="n"/>
      <c r="D27" s="12" t="n"/>
      <c r="E27" s="13" t="n"/>
      <c r="F27" s="14" t="n"/>
      <c r="G27" s="22" t="n"/>
      <c r="H27" s="12" t="n"/>
      <c r="I27" s="12" t="n"/>
      <c r="J27" s="16" t="n"/>
    </row>
    <row r="28" ht="21" customHeight="1">
      <c r="A28" s="12" t="n"/>
      <c r="B28" s="13" t="n"/>
      <c r="C28" s="12" t="n"/>
      <c r="D28" s="12" t="n"/>
      <c r="E28" s="13" t="n"/>
      <c r="F28" s="14" t="n"/>
      <c r="G28" s="22" t="n"/>
      <c r="H28" s="12" t="n"/>
      <c r="I28" s="12" t="n"/>
      <c r="J28" s="16" t="n"/>
    </row>
    <row r="29" ht="21" customHeight="1">
      <c r="A29" s="12" t="n"/>
      <c r="B29" s="13" t="n"/>
      <c r="C29" s="12" t="n"/>
      <c r="D29" s="12" t="n"/>
      <c r="E29" s="13" t="n"/>
      <c r="F29" s="14" t="n"/>
      <c r="G29" s="22" t="n"/>
      <c r="H29" s="12" t="n"/>
      <c r="I29" s="12" t="n"/>
      <c r="J29" s="16" t="n"/>
    </row>
    <row r="30" ht="21" customHeight="1">
      <c r="A30" s="12" t="n"/>
      <c r="B30" s="13" t="n"/>
      <c r="C30" s="12" t="n"/>
      <c r="D30" s="12" t="n"/>
      <c r="E30" s="13" t="n"/>
      <c r="F30" s="14" t="n"/>
      <c r="G30" s="22" t="n"/>
      <c r="H30" s="12" t="n"/>
      <c r="I30" s="12" t="n"/>
      <c r="J30" s="16" t="n"/>
    </row>
    <row r="31" ht="21" customHeight="1">
      <c r="A31" s="12" t="n"/>
      <c r="B31" s="13" t="n"/>
      <c r="C31" s="12" t="n"/>
      <c r="D31" s="12" t="n"/>
      <c r="E31" s="13" t="n"/>
      <c r="F31" s="14" t="n"/>
      <c r="G31" s="22" t="n"/>
      <c r="H31" s="12" t="n"/>
      <c r="I31" s="12" t="n"/>
      <c r="J31" s="16" t="n"/>
    </row>
    <row r="32" ht="21" customHeight="1">
      <c r="A32" s="12" t="n"/>
      <c r="B32" s="13" t="n"/>
      <c r="C32" s="12" t="n"/>
      <c r="D32" s="12" t="n"/>
      <c r="E32" s="13" t="n"/>
      <c r="F32" s="14" t="n"/>
      <c r="G32" s="22" t="n"/>
      <c r="H32" s="12" t="n"/>
      <c r="I32" s="12" t="n"/>
      <c r="J32" s="16" t="n"/>
    </row>
    <row r="33" ht="21" customHeight="1">
      <c r="A33" s="12" t="n"/>
      <c r="B33" s="13" t="n"/>
      <c r="C33" s="12" t="n"/>
      <c r="D33" s="12" t="n"/>
      <c r="E33" s="13" t="n"/>
      <c r="F33" s="14" t="n"/>
      <c r="G33" s="22" t="n"/>
      <c r="H33" s="12" t="n"/>
      <c r="I33" s="12" t="n"/>
      <c r="J33" s="16" t="n"/>
    </row>
    <row r="34" ht="21" customHeight="1">
      <c r="A34" s="12" t="n"/>
      <c r="B34" s="13" t="n"/>
      <c r="C34" s="12" t="n"/>
      <c r="D34" s="12" t="n"/>
      <c r="E34" s="13" t="n"/>
      <c r="F34" s="14" t="n"/>
      <c r="G34" s="22" t="n"/>
      <c r="H34" s="12" t="n"/>
      <c r="I34" s="12" t="n"/>
      <c r="J34" s="16" t="n"/>
    </row>
    <row r="35" ht="21" customHeight="1">
      <c r="A35" s="12" t="n"/>
      <c r="B35" s="13" t="n"/>
      <c r="C35" s="12" t="n"/>
      <c r="D35" s="12" t="n"/>
      <c r="E35" s="13" t="n"/>
      <c r="F35" s="14" t="n"/>
      <c r="G35" s="22" t="n"/>
      <c r="H35" s="12" t="n"/>
      <c r="I35" s="12" t="n"/>
      <c r="J35" s="16" t="n"/>
    </row>
    <row r="36" ht="21" customHeight="1">
      <c r="A36" s="12" t="n"/>
      <c r="B36" s="13" t="n"/>
      <c r="C36" s="12" t="n"/>
      <c r="D36" s="12" t="n"/>
      <c r="E36" s="13" t="n"/>
      <c r="F36" s="14" t="n"/>
      <c r="G36" s="22" t="n"/>
      <c r="H36" s="12" t="n"/>
      <c r="I36" s="12" t="n"/>
      <c r="J36" s="16" t="n"/>
    </row>
    <row r="37" ht="21" customHeight="1">
      <c r="A37" s="12" t="n"/>
      <c r="B37" s="13" t="n"/>
      <c r="C37" s="12" t="n"/>
      <c r="D37" s="12" t="n"/>
      <c r="E37" s="13" t="n"/>
      <c r="F37" s="14" t="n"/>
      <c r="G37" s="22" t="n"/>
      <c r="H37" s="12" t="n"/>
      <c r="I37" s="12" t="n"/>
      <c r="J37" s="16" t="n"/>
    </row>
    <row r="38" ht="21" customHeight="1">
      <c r="A38" s="12" t="n"/>
      <c r="B38" s="13" t="n"/>
      <c r="C38" s="12" t="n"/>
      <c r="D38" s="12" t="n"/>
      <c r="E38" s="13" t="n"/>
      <c r="F38" s="14" t="n"/>
      <c r="G38" s="22" t="n"/>
      <c r="H38" s="12" t="n"/>
      <c r="I38" s="12" t="n"/>
      <c r="J38" s="16" t="n"/>
    </row>
    <row r="39" ht="21" customHeight="1">
      <c r="A39" s="12" t="n"/>
      <c r="B39" s="13" t="n"/>
      <c r="C39" s="12" t="n"/>
      <c r="D39" s="12" t="n"/>
      <c r="E39" s="13" t="n"/>
      <c r="F39" s="14" t="n"/>
      <c r="G39" s="22" t="n"/>
      <c r="H39" s="12" t="n"/>
      <c r="I39" s="12" t="n"/>
      <c r="J39" s="16" t="n"/>
    </row>
    <row r="40" ht="21" customHeight="1">
      <c r="A40" s="12" t="n"/>
      <c r="B40" s="13" t="n"/>
      <c r="C40" s="12" t="n"/>
      <c r="D40" s="12" t="n"/>
      <c r="E40" s="13" t="n"/>
      <c r="F40" s="14" t="n"/>
      <c r="G40" s="22" t="n"/>
      <c r="H40" s="12" t="n"/>
      <c r="I40" s="12" t="n"/>
      <c r="J40" s="16" t="n"/>
    </row>
    <row r="41" ht="21" customHeight="1">
      <c r="A41" s="12" t="n"/>
      <c r="B41" s="13" t="n"/>
      <c r="C41" s="12" t="n"/>
      <c r="D41" s="12" t="n"/>
      <c r="E41" s="13" t="n"/>
      <c r="F41" s="14" t="n"/>
      <c r="G41" s="22" t="n"/>
      <c r="H41" s="12" t="n"/>
      <c r="I41" s="12" t="n"/>
      <c r="J41" s="16" t="n"/>
    </row>
    <row r="42" ht="21" customHeight="1">
      <c r="A42" s="12" t="n"/>
      <c r="B42" s="13" t="n"/>
      <c r="C42" s="12" t="n"/>
      <c r="D42" s="12" t="n"/>
      <c r="E42" s="13" t="n"/>
      <c r="F42" s="14" t="n"/>
      <c r="G42" s="22" t="n"/>
      <c r="H42" s="12" t="n"/>
      <c r="I42" s="12" t="n"/>
      <c r="J42" s="16" t="n"/>
    </row>
    <row r="43" ht="21" customHeight="1">
      <c r="A43" s="12" t="n"/>
      <c r="B43" s="13" t="n"/>
      <c r="C43" s="12" t="n"/>
      <c r="D43" s="12" t="n"/>
      <c r="E43" s="13" t="n"/>
      <c r="F43" s="14" t="n"/>
      <c r="G43" s="22" t="n"/>
      <c r="H43" s="12" t="n"/>
      <c r="I43" s="12" t="n"/>
      <c r="J43" s="16" t="n"/>
    </row>
    <row r="44" ht="21" customHeight="1">
      <c r="A44" s="12" t="n"/>
      <c r="B44" s="13" t="n"/>
      <c r="C44" s="12" t="n"/>
      <c r="D44" s="12" t="n"/>
      <c r="E44" s="13" t="n"/>
      <c r="F44" s="14" t="n"/>
      <c r="G44" s="22" t="n"/>
      <c r="H44" s="12" t="n"/>
      <c r="I44" s="12" t="n"/>
      <c r="J44" s="16" t="n"/>
    </row>
    <row r="45" ht="21" customHeight="1">
      <c r="A45" s="12" t="n"/>
      <c r="B45" s="13" t="n"/>
      <c r="C45" s="12" t="n"/>
      <c r="D45" s="12" t="n"/>
      <c r="E45" s="13" t="n"/>
      <c r="F45" s="14" t="n"/>
      <c r="G45" s="22" t="n"/>
      <c r="H45" s="12" t="n"/>
      <c r="I45" s="12" t="n"/>
      <c r="J45" s="16" t="n"/>
    </row>
    <row r="46" ht="21" customHeight="1">
      <c r="A46" s="12" t="n"/>
      <c r="B46" s="13" t="n"/>
      <c r="C46" s="12" t="n"/>
      <c r="D46" s="12" t="n"/>
      <c r="E46" s="13" t="n"/>
      <c r="F46" s="14" t="n"/>
      <c r="G46" s="22" t="n"/>
      <c r="H46" s="12" t="n"/>
      <c r="I46" s="12" t="n"/>
      <c r="J46" s="16" t="n"/>
    </row>
    <row r="47" ht="21" customHeight="1">
      <c r="A47" s="12" t="n"/>
      <c r="B47" s="13" t="n"/>
      <c r="C47" s="12" t="n"/>
      <c r="D47" s="12" t="n"/>
      <c r="E47" s="13" t="n"/>
      <c r="F47" s="14" t="n"/>
      <c r="G47" s="22" t="n"/>
      <c r="H47" s="12" t="n"/>
      <c r="I47" s="12" t="n"/>
      <c r="J47" s="16" t="n"/>
    </row>
    <row r="48" ht="21" customHeight="1">
      <c r="A48" s="12" t="n"/>
      <c r="B48" s="13" t="n"/>
      <c r="C48" s="12" t="n"/>
      <c r="D48" s="12" t="n"/>
      <c r="E48" s="13" t="n"/>
      <c r="F48" s="14" t="n"/>
      <c r="G48" s="22" t="n"/>
      <c r="H48" s="12" t="n"/>
      <c r="I48" s="12" t="n"/>
      <c r="J48" s="16" t="n"/>
    </row>
    <row r="49" ht="21" customHeight="1">
      <c r="A49" s="12" t="n"/>
      <c r="B49" s="13" t="n"/>
      <c r="C49" s="12" t="n"/>
      <c r="D49" s="12" t="n"/>
      <c r="E49" s="13" t="n"/>
      <c r="F49" s="14" t="n"/>
      <c r="G49" s="22" t="n"/>
      <c r="H49" s="12" t="n"/>
      <c r="I49" s="12" t="n"/>
      <c r="J49" s="16" t="n"/>
    </row>
    <row r="50" ht="21" customHeight="1">
      <c r="A50" s="12" t="n"/>
      <c r="B50" s="13" t="n"/>
      <c r="C50" s="12" t="n"/>
      <c r="D50" s="12" t="n"/>
      <c r="E50" s="13" t="n"/>
      <c r="F50" s="14" t="n"/>
      <c r="G50" s="22" t="n"/>
      <c r="H50" s="12" t="n"/>
      <c r="I50" s="12" t="n"/>
      <c r="J50" s="16" t="n"/>
    </row>
    <row r="51" ht="21" customHeight="1">
      <c r="A51" s="12" t="n"/>
      <c r="B51" s="13" t="n"/>
      <c r="C51" s="12" t="n"/>
      <c r="D51" s="12" t="n"/>
      <c r="E51" s="13" t="n"/>
      <c r="F51" s="14" t="n"/>
      <c r="G51" s="22" t="n"/>
      <c r="H51" s="12" t="n"/>
      <c r="I51" s="12" t="n"/>
      <c r="J51" s="16" t="n"/>
    </row>
    <row r="52" ht="21" customHeight="1">
      <c r="A52" s="12" t="n"/>
      <c r="B52" s="13" t="n"/>
      <c r="C52" s="12" t="n"/>
      <c r="D52" s="12" t="n"/>
      <c r="E52" s="13" t="n"/>
      <c r="F52" s="14" t="n"/>
      <c r="G52" s="22" t="n"/>
      <c r="H52" s="12" t="n"/>
      <c r="I52" s="12" t="n"/>
      <c r="J52" s="16" t="n"/>
    </row>
    <row r="53" ht="21" customHeight="1">
      <c r="A53" s="12" t="n"/>
      <c r="B53" s="13" t="n"/>
      <c r="C53" s="12" t="n"/>
      <c r="D53" s="12" t="n"/>
      <c r="E53" s="13" t="n"/>
      <c r="F53" s="14" t="n"/>
      <c r="G53" s="22" t="n"/>
      <c r="H53" s="12" t="n"/>
      <c r="I53" s="12" t="n"/>
      <c r="J53" s="16" t="n"/>
    </row>
    <row r="54" ht="21" customHeight="1">
      <c r="A54" s="12" t="n"/>
      <c r="B54" s="13" t="n"/>
      <c r="C54" s="12" t="n"/>
      <c r="D54" s="12" t="n"/>
      <c r="E54" s="13" t="n"/>
      <c r="F54" s="14" t="n"/>
      <c r="G54" s="22" t="n"/>
      <c r="H54" s="12" t="n"/>
      <c r="I54" s="12" t="n"/>
      <c r="J54" s="16" t="n"/>
    </row>
    <row r="55" ht="21" customHeight="1">
      <c r="A55" s="12" t="n"/>
      <c r="B55" s="13" t="n"/>
      <c r="C55" s="12" t="n"/>
      <c r="D55" s="12" t="n"/>
      <c r="E55" s="13" t="n"/>
      <c r="F55" s="14" t="n"/>
      <c r="G55" s="22" t="n"/>
      <c r="H55" s="12" t="n"/>
      <c r="I55" s="12" t="n"/>
      <c r="J55" s="16" t="n"/>
    </row>
    <row r="56" ht="21" customHeight="1">
      <c r="A56" s="12" t="n"/>
      <c r="B56" s="13" t="n"/>
      <c r="C56" s="12" t="n"/>
      <c r="D56" s="12" t="n"/>
      <c r="E56" s="13" t="n"/>
      <c r="F56" s="14" t="n"/>
      <c r="G56" s="22" t="n"/>
      <c r="H56" s="12" t="n"/>
      <c r="I56" s="12" t="n"/>
      <c r="J56" s="16" t="n"/>
    </row>
    <row r="57" ht="21" customHeight="1">
      <c r="A57" s="12" t="n"/>
      <c r="B57" s="13" t="n"/>
      <c r="C57" s="12" t="n"/>
      <c r="D57" s="12" t="n"/>
      <c r="E57" s="13" t="n"/>
      <c r="F57" s="14" t="n"/>
      <c r="G57" s="22" t="n"/>
      <c r="H57" s="12" t="n"/>
      <c r="I57" s="12" t="n"/>
      <c r="J57" s="16" t="n"/>
    </row>
    <row r="58" ht="21" customHeight="1">
      <c r="A58" s="12" t="n"/>
      <c r="B58" s="13" t="n"/>
      <c r="C58" s="12" t="n"/>
      <c r="D58" s="12" t="n"/>
      <c r="E58" s="13" t="n"/>
      <c r="F58" s="14" t="n"/>
      <c r="G58" s="22" t="n"/>
      <c r="H58" s="12" t="n"/>
      <c r="I58" s="12" t="n"/>
      <c r="J58" s="16" t="n"/>
    </row>
    <row r="59" ht="21" customHeight="1">
      <c r="A59" s="12" t="n"/>
      <c r="B59" s="13" t="n"/>
      <c r="C59" s="12" t="n"/>
      <c r="D59" s="12" t="n"/>
      <c r="E59" s="13" t="n"/>
      <c r="F59" s="14" t="n"/>
      <c r="G59" s="22" t="n"/>
      <c r="H59" s="12" t="n"/>
      <c r="I59" s="12" t="n"/>
      <c r="J59" s="16" t="n"/>
    </row>
    <row r="60" ht="21" customHeight="1">
      <c r="A60" s="12" t="n"/>
      <c r="B60" s="13" t="n"/>
      <c r="C60" s="12" t="n"/>
      <c r="D60" s="12" t="n"/>
      <c r="E60" s="13" t="n"/>
      <c r="F60" s="14" t="n"/>
      <c r="G60" s="22" t="n"/>
      <c r="H60" s="12" t="n"/>
      <c r="I60" s="12" t="n"/>
      <c r="J60" s="16" t="n"/>
    </row>
    <row r="61" ht="21" customHeight="1">
      <c r="A61" s="12" t="n"/>
      <c r="B61" s="13" t="n"/>
      <c r="C61" s="12" t="n"/>
      <c r="D61" s="12" t="n"/>
      <c r="E61" s="13" t="n"/>
      <c r="F61" s="14" t="n"/>
      <c r="G61" s="22" t="n"/>
      <c r="H61" s="12" t="n"/>
      <c r="I61" s="12" t="n"/>
      <c r="J61" s="16" t="n"/>
    </row>
    <row r="62" ht="21" customHeight="1">
      <c r="A62" s="12" t="n"/>
      <c r="B62" s="13" t="n"/>
      <c r="C62" s="12" t="n"/>
      <c r="D62" s="12" t="n"/>
      <c r="E62" s="13" t="n"/>
      <c r="F62" s="14" t="n"/>
      <c r="G62" s="22" t="n"/>
      <c r="H62" s="12" t="n"/>
      <c r="I62" s="12" t="n"/>
      <c r="J62" s="16" t="n"/>
    </row>
    <row r="63" ht="21" customHeight="1">
      <c r="A63" s="12" t="n"/>
      <c r="B63" s="13" t="n"/>
      <c r="C63" s="12" t="n"/>
      <c r="D63" s="12" t="n"/>
      <c r="E63" s="13" t="n"/>
      <c r="F63" s="14" t="n"/>
      <c r="G63" s="22" t="n"/>
      <c r="H63" s="12" t="n"/>
      <c r="I63" s="12" t="n"/>
      <c r="J63" s="16" t="n"/>
    </row>
    <row r="64" ht="21" customHeight="1">
      <c r="A64" s="12" t="n"/>
      <c r="B64" s="13" t="n"/>
      <c r="C64" s="12" t="n"/>
      <c r="D64" s="12" t="n"/>
      <c r="E64" s="13" t="n"/>
      <c r="F64" s="14" t="n"/>
      <c r="G64" s="22" t="n"/>
      <c r="H64" s="12" t="n"/>
      <c r="I64" s="12" t="n"/>
      <c r="J64" s="16" t="n"/>
    </row>
    <row r="65" ht="21" customHeight="1">
      <c r="A65" s="12" t="n"/>
      <c r="B65" s="13" t="n"/>
      <c r="C65" s="12" t="n"/>
      <c r="D65" s="12" t="n"/>
      <c r="E65" s="13" t="n"/>
      <c r="F65" s="14" t="n"/>
      <c r="G65" s="22" t="n"/>
      <c r="H65" s="12" t="n"/>
      <c r="I65" s="12" t="n"/>
      <c r="J65" s="16" t="n"/>
    </row>
    <row r="66" ht="21" customHeight="1">
      <c r="A66" s="12" t="n"/>
      <c r="B66" s="13" t="n"/>
      <c r="C66" s="12" t="n"/>
      <c r="D66" s="12" t="n"/>
      <c r="E66" s="13" t="n"/>
      <c r="F66" s="14" t="n"/>
      <c r="G66" s="22" t="n"/>
      <c r="H66" s="12" t="n"/>
      <c r="I66" s="12" t="n"/>
      <c r="J66" s="16" t="n"/>
    </row>
    <row r="67" ht="21" customHeight="1">
      <c r="A67" s="12" t="n"/>
      <c r="B67" s="13" t="n"/>
      <c r="C67" s="12" t="n"/>
      <c r="D67" s="12" t="n"/>
      <c r="E67" s="13" t="n"/>
      <c r="F67" s="14" t="n"/>
      <c r="G67" s="22" t="n"/>
      <c r="H67" s="12" t="n"/>
      <c r="I67" s="12" t="n"/>
      <c r="J67" s="16" t="n"/>
    </row>
    <row r="68" ht="21" customHeight="1">
      <c r="A68" s="12" t="n"/>
      <c r="B68" s="13" t="n"/>
      <c r="C68" s="12" t="n"/>
      <c r="D68" s="12" t="n"/>
      <c r="E68" s="13" t="n"/>
      <c r="F68" s="14" t="n"/>
      <c r="G68" s="22" t="n"/>
      <c r="H68" s="12" t="n"/>
      <c r="I68" s="12" t="n"/>
      <c r="J68" s="16" t="n"/>
    </row>
    <row r="69" ht="21" customHeight="1">
      <c r="A69" s="12" t="n"/>
      <c r="B69" s="13" t="n"/>
      <c r="C69" s="12" t="n"/>
      <c r="D69" s="12" t="n"/>
      <c r="E69" s="13" t="n"/>
      <c r="F69" s="14" t="n"/>
      <c r="G69" s="22" t="n"/>
      <c r="H69" s="12" t="n"/>
      <c r="I69" s="12" t="n"/>
      <c r="J69" s="16" t="n"/>
    </row>
    <row r="70" ht="21" customHeight="1">
      <c r="A70" s="12" t="n"/>
      <c r="B70" s="13" t="n"/>
      <c r="C70" s="12" t="n"/>
      <c r="D70" s="12" t="n"/>
      <c r="E70" s="13" t="n"/>
      <c r="F70" s="14" t="n"/>
      <c r="G70" s="22" t="n"/>
      <c r="H70" s="12" t="n"/>
      <c r="I70" s="12" t="n"/>
      <c r="J70" s="16" t="n"/>
    </row>
    <row r="71" ht="21" customHeight="1">
      <c r="A71" s="12" t="n"/>
      <c r="B71" s="13" t="n"/>
      <c r="C71" s="12" t="n"/>
      <c r="D71" s="12" t="n"/>
      <c r="E71" s="13" t="n"/>
      <c r="F71" s="14" t="n"/>
      <c r="G71" s="22" t="n"/>
      <c r="H71" s="12" t="n"/>
      <c r="I71" s="12" t="n"/>
      <c r="J71" s="16" t="n"/>
    </row>
    <row r="72" ht="21" customHeight="1">
      <c r="A72" s="12" t="n"/>
      <c r="B72" s="13" t="n"/>
      <c r="C72" s="12" t="n"/>
      <c r="D72" s="12" t="n"/>
      <c r="E72" s="13" t="n"/>
      <c r="F72" s="14" t="n"/>
      <c r="G72" s="22" t="n"/>
      <c r="H72" s="12" t="n"/>
      <c r="I72" s="12" t="n"/>
      <c r="J72" s="16" t="n"/>
    </row>
    <row r="73" ht="21" customHeight="1">
      <c r="A73" s="12" t="n"/>
      <c r="B73" s="13" t="n"/>
      <c r="C73" s="12" t="n"/>
      <c r="D73" s="12" t="n"/>
      <c r="E73" s="13" t="n"/>
      <c r="F73" s="14" t="n"/>
      <c r="G73" s="22" t="n"/>
      <c r="H73" s="12" t="n"/>
      <c r="I73" s="12" t="n"/>
      <c r="J73" s="16" t="n"/>
    </row>
    <row r="74" ht="21" customHeight="1">
      <c r="A74" s="12" t="n"/>
      <c r="B74" s="13" t="n"/>
      <c r="C74" s="12" t="n"/>
      <c r="D74" s="12" t="n"/>
      <c r="E74" s="13" t="n"/>
      <c r="F74" s="14" t="n"/>
      <c r="G74" s="22" t="n"/>
      <c r="H74" s="12" t="n"/>
      <c r="I74" s="12" t="n"/>
      <c r="J74" s="16" t="n"/>
    </row>
    <row r="75" ht="21" customHeight="1">
      <c r="A75" s="12" t="n"/>
      <c r="B75" s="13" t="n"/>
      <c r="C75" s="12" t="n"/>
      <c r="D75" s="12" t="n"/>
      <c r="E75" s="13" t="n"/>
      <c r="F75" s="14" t="n"/>
      <c r="G75" s="22" t="n"/>
      <c r="H75" s="12" t="n"/>
      <c r="I75" s="12" t="n"/>
      <c r="J75" s="16" t="n"/>
    </row>
    <row r="76" ht="21" customHeight="1">
      <c r="A76" s="12" t="n"/>
      <c r="B76" s="13" t="n"/>
      <c r="C76" s="12" t="n"/>
      <c r="D76" s="12" t="n"/>
      <c r="E76" s="13" t="n"/>
      <c r="F76" s="14" t="n"/>
      <c r="G76" s="22" t="n"/>
      <c r="H76" s="12" t="n"/>
      <c r="I76" s="12" t="n"/>
      <c r="J76" s="16" t="n"/>
    </row>
    <row r="77" ht="21" customHeight="1">
      <c r="A77" s="12" t="n"/>
      <c r="B77" s="13" t="n"/>
      <c r="C77" s="12" t="n"/>
      <c r="D77" s="12" t="n"/>
      <c r="E77" s="13" t="n"/>
      <c r="F77" s="14" t="n"/>
      <c r="G77" s="22" t="n"/>
      <c r="H77" s="12" t="n"/>
      <c r="I77" s="12" t="n"/>
      <c r="J77" s="16" t="n"/>
    </row>
    <row r="78" ht="21" customHeight="1">
      <c r="A78" s="12" t="n"/>
      <c r="B78" s="13" t="n"/>
      <c r="C78" s="12" t="n"/>
      <c r="D78" s="12" t="n"/>
      <c r="E78" s="13" t="n"/>
      <c r="F78" s="14" t="n"/>
      <c r="G78" s="22" t="n"/>
      <c r="H78" s="12" t="n"/>
      <c r="I78" s="12" t="n"/>
      <c r="J78" s="16" t="n"/>
    </row>
    <row r="79" ht="21" customHeight="1">
      <c r="A79" s="12" t="n"/>
      <c r="B79" s="13" t="n"/>
      <c r="C79" s="12" t="n"/>
      <c r="D79" s="12" t="n"/>
      <c r="E79" s="13" t="n"/>
      <c r="F79" s="14" t="n"/>
      <c r="G79" s="22" t="n"/>
      <c r="H79" s="12" t="n"/>
      <c r="I79" s="12" t="n"/>
      <c r="J79" s="16" t="n"/>
    </row>
    <row r="80" ht="21" customHeight="1">
      <c r="A80" s="12" t="n"/>
      <c r="B80" s="13" t="n"/>
      <c r="C80" s="12" t="n"/>
      <c r="D80" s="12" t="n"/>
      <c r="E80" s="13" t="n"/>
      <c r="F80" s="14" t="n"/>
      <c r="G80" s="22" t="n"/>
      <c r="H80" s="12" t="n"/>
      <c r="I80" s="12" t="n"/>
      <c r="J80" s="16" t="n"/>
    </row>
    <row r="81" ht="21" customHeight="1">
      <c r="A81" s="12" t="n"/>
      <c r="B81" s="13" t="n"/>
      <c r="C81" s="12" t="n"/>
      <c r="D81" s="12" t="n"/>
      <c r="E81" s="13" t="n"/>
      <c r="F81" s="14" t="n"/>
      <c r="G81" s="22" t="n"/>
      <c r="H81" s="12" t="n"/>
      <c r="I81" s="12" t="n"/>
      <c r="J81" s="16" t="n"/>
    </row>
    <row r="82" ht="21" customHeight="1">
      <c r="A82" s="12" t="n"/>
      <c r="B82" s="13" t="n"/>
      <c r="C82" s="12" t="n"/>
      <c r="D82" s="12" t="n"/>
      <c r="E82" s="13" t="n"/>
      <c r="F82" s="14" t="n"/>
      <c r="G82" s="22" t="n"/>
      <c r="H82" s="12" t="n"/>
      <c r="I82" s="12" t="n"/>
      <c r="J82" s="16" t="n"/>
    </row>
    <row r="83" ht="21" customHeight="1">
      <c r="A83" s="12" t="n"/>
      <c r="B83" s="13" t="n"/>
      <c r="C83" s="12" t="n"/>
      <c r="D83" s="12" t="n"/>
      <c r="E83" s="13" t="n"/>
      <c r="F83" s="14" t="n"/>
      <c r="G83" s="22" t="n"/>
      <c r="H83" s="12" t="n"/>
      <c r="I83" s="12" t="n"/>
      <c r="J83" s="16" t="n"/>
    </row>
    <row r="84" ht="21" customHeight="1">
      <c r="A84" s="12" t="n"/>
      <c r="B84" s="13" t="n"/>
      <c r="C84" s="12" t="n"/>
      <c r="D84" s="12" t="n"/>
      <c r="E84" s="13" t="n"/>
      <c r="F84" s="14" t="n"/>
      <c r="G84" s="22" t="n"/>
      <c r="H84" s="12" t="n"/>
      <c r="I84" s="12" t="n"/>
      <c r="J84" s="16" t="n"/>
    </row>
    <row r="85" ht="21" customHeight="1">
      <c r="A85" s="12" t="n"/>
      <c r="B85" s="13" t="n"/>
      <c r="C85" s="12" t="n"/>
      <c r="D85" s="12" t="n"/>
      <c r="E85" s="13" t="n"/>
      <c r="F85" s="14" t="n"/>
      <c r="G85" s="22" t="n"/>
      <c r="H85" s="12" t="n"/>
      <c r="I85" s="12" t="n"/>
      <c r="J85" s="16" t="n"/>
    </row>
    <row r="86" ht="21" customHeight="1">
      <c r="A86" s="12" t="n"/>
      <c r="B86" s="13" t="n"/>
      <c r="C86" s="12" t="n"/>
      <c r="D86" s="12" t="n"/>
      <c r="E86" s="13" t="n"/>
      <c r="F86" s="14" t="n"/>
      <c r="G86" s="22" t="n"/>
      <c r="H86" s="12" t="n"/>
      <c r="I86" s="12" t="n"/>
      <c r="J86" s="16" t="n"/>
    </row>
    <row r="87" ht="21" customHeight="1">
      <c r="A87" s="12" t="n"/>
      <c r="B87" s="13" t="n"/>
      <c r="C87" s="12" t="n"/>
      <c r="D87" s="12" t="n"/>
      <c r="E87" s="13" t="n"/>
      <c r="F87" s="14" t="n"/>
      <c r="G87" s="22" t="n"/>
      <c r="H87" s="12" t="n"/>
      <c r="I87" s="12" t="n"/>
      <c r="J87" s="16" t="n"/>
    </row>
    <row r="88" ht="21" customHeight="1">
      <c r="A88" s="12" t="n"/>
      <c r="B88" s="13" t="n"/>
      <c r="C88" s="12" t="n"/>
      <c r="D88" s="12" t="n"/>
      <c r="E88" s="13" t="n"/>
      <c r="F88" s="14" t="n"/>
      <c r="G88" s="22" t="n"/>
      <c r="H88" s="12" t="n"/>
      <c r="I88" s="12" t="n"/>
      <c r="J88" s="16" t="n"/>
    </row>
    <row r="89" ht="21" customHeight="1">
      <c r="A89" s="12" t="n"/>
      <c r="B89" s="13" t="n"/>
      <c r="C89" s="12" t="n"/>
      <c r="D89" s="12" t="n"/>
      <c r="E89" s="13" t="n"/>
      <c r="F89" s="14" t="n"/>
      <c r="G89" s="22" t="n"/>
      <c r="H89" s="12" t="n"/>
      <c r="I89" s="12" t="n"/>
      <c r="J89" s="16" t="n"/>
    </row>
    <row r="90" ht="21" customHeight="1">
      <c r="A90" s="12" t="n"/>
      <c r="B90" s="13" t="n"/>
      <c r="C90" s="12" t="n"/>
      <c r="D90" s="12" t="n"/>
      <c r="E90" s="13" t="n"/>
      <c r="F90" s="14" t="n"/>
      <c r="G90" s="22" t="n"/>
      <c r="H90" s="12" t="n"/>
      <c r="I90" s="12" t="n"/>
      <c r="J90" s="16" t="n"/>
    </row>
    <row r="91" ht="21" customHeight="1">
      <c r="A91" s="12" t="n"/>
      <c r="B91" s="13" t="n"/>
      <c r="C91" s="12" t="n"/>
      <c r="D91" s="12" t="n"/>
      <c r="E91" s="13" t="n"/>
      <c r="F91" s="14" t="n"/>
      <c r="G91" s="22" t="n"/>
      <c r="H91" s="12" t="n"/>
      <c r="I91" s="12" t="n"/>
      <c r="J91" s="16" t="n"/>
    </row>
    <row r="92" ht="21" customHeight="1">
      <c r="A92" s="12" t="n"/>
      <c r="B92" s="13" t="n"/>
      <c r="C92" s="12" t="n"/>
      <c r="D92" s="12" t="n"/>
      <c r="E92" s="13" t="n"/>
      <c r="F92" s="14" t="n"/>
      <c r="G92" s="22" t="n"/>
      <c r="H92" s="12" t="n"/>
      <c r="I92" s="12" t="n"/>
      <c r="J92" s="16" t="n"/>
    </row>
    <row r="93" ht="21" customHeight="1">
      <c r="A93" s="12" t="n"/>
      <c r="B93" s="13" t="n"/>
      <c r="C93" s="12" t="n"/>
      <c r="D93" s="12" t="n"/>
      <c r="E93" s="13" t="n"/>
      <c r="F93" s="14" t="n"/>
      <c r="G93" s="22" t="n"/>
      <c r="H93" s="12" t="n"/>
      <c r="I93" s="12" t="n"/>
      <c r="J93" s="16" t="n"/>
    </row>
    <row r="94" ht="21" customHeight="1">
      <c r="A94" s="12" t="n"/>
      <c r="B94" s="13" t="n"/>
      <c r="C94" s="12" t="n"/>
      <c r="D94" s="12" t="n"/>
      <c r="E94" s="13" t="n"/>
      <c r="F94" s="14" t="n"/>
      <c r="G94" s="22" t="n"/>
      <c r="H94" s="12" t="n"/>
      <c r="I94" s="12" t="n"/>
      <c r="J94" s="16" t="n"/>
    </row>
    <row r="95" ht="21" customHeight="1">
      <c r="A95" s="12" t="n"/>
      <c r="B95" s="13" t="n"/>
      <c r="C95" s="12" t="n"/>
      <c r="D95" s="12" t="n"/>
      <c r="E95" s="13" t="n"/>
      <c r="F95" s="14" t="n"/>
      <c r="G95" s="22" t="n"/>
      <c r="H95" s="12" t="n"/>
      <c r="I95" s="12" t="n"/>
      <c r="J95" s="16" t="n"/>
    </row>
    <row r="96" ht="21" customHeight="1">
      <c r="A96" s="12" t="n"/>
      <c r="B96" s="13" t="n"/>
      <c r="C96" s="12" t="n"/>
      <c r="D96" s="12" t="n"/>
      <c r="E96" s="13" t="n"/>
      <c r="F96" s="14" t="n"/>
      <c r="G96" s="22" t="n"/>
      <c r="H96" s="12" t="n"/>
      <c r="I96" s="12" t="n"/>
      <c r="J96" s="16" t="n"/>
    </row>
    <row r="97" ht="21" customHeight="1">
      <c r="A97" s="12" t="n"/>
      <c r="B97" s="13" t="n"/>
      <c r="C97" s="12" t="n"/>
      <c r="D97" s="12" t="n"/>
      <c r="E97" s="13" t="n"/>
      <c r="F97" s="14" t="n"/>
      <c r="G97" s="22" t="n"/>
      <c r="H97" s="12" t="n"/>
      <c r="I97" s="12" t="n"/>
      <c r="J97" s="16" t="n"/>
    </row>
    <row r="98" ht="21" customHeight="1">
      <c r="A98" s="12" t="n"/>
      <c r="B98" s="13" t="n"/>
      <c r="C98" s="12" t="n"/>
      <c r="D98" s="12" t="n"/>
      <c r="E98" s="13" t="n"/>
      <c r="F98" s="14" t="n"/>
      <c r="G98" s="22" t="n"/>
      <c r="H98" s="12" t="n"/>
      <c r="I98" s="12" t="n"/>
      <c r="J98" s="16" t="n"/>
    </row>
    <row r="99" ht="21" customHeight="1">
      <c r="A99" s="12" t="n"/>
      <c r="B99" s="13" t="n"/>
      <c r="C99" s="12" t="n"/>
      <c r="D99" s="12" t="n"/>
      <c r="E99" s="13" t="n"/>
      <c r="F99" s="14" t="n"/>
      <c r="G99" s="22" t="n"/>
      <c r="H99" s="12" t="n"/>
      <c r="I99" s="12" t="n"/>
      <c r="J99" s="16" t="n"/>
    </row>
    <row r="100" ht="21" customHeight="1">
      <c r="A100" s="12" t="n"/>
      <c r="B100" s="13" t="n"/>
      <c r="C100" s="12" t="n"/>
      <c r="D100" s="12" t="n"/>
      <c r="E100" s="13" t="n"/>
      <c r="F100" s="14" t="n"/>
      <c r="G100" s="22" t="n"/>
      <c r="H100" s="12" t="n"/>
      <c r="I100" s="12" t="n"/>
      <c r="J100" s="16" t="n"/>
    </row>
    <row r="101" ht="21" customHeight="1">
      <c r="A101" s="12" t="n"/>
      <c r="B101" s="13" t="n"/>
      <c r="C101" s="12" t="n"/>
      <c r="D101" s="12" t="n"/>
      <c r="E101" s="13" t="n"/>
      <c r="F101" s="14" t="n"/>
      <c r="G101" s="22" t="n"/>
      <c r="H101" s="12" t="n"/>
      <c r="I101" s="12" t="n"/>
      <c r="J101" s="16" t="n"/>
    </row>
    <row r="102" ht="21" customHeight="1">
      <c r="A102" s="12" t="n"/>
      <c r="B102" s="13" t="n"/>
      <c r="C102" s="12" t="n"/>
      <c r="D102" s="12" t="n"/>
      <c r="E102" s="13" t="n"/>
      <c r="F102" s="14" t="n"/>
      <c r="G102" s="22" t="n"/>
      <c r="H102" s="12" t="n"/>
      <c r="I102" s="12" t="n"/>
      <c r="J102" s="16" t="n"/>
    </row>
  </sheetData>
  <autoFilter ref="A2:J102"/>
  <mergeCells count="1">
    <mergeCell ref="A1:J1"/>
  </mergeCells>
  <conditionalFormatting sqref="A3:J102">
    <cfRule type="expression" priority="1" dxfId="1" stopIfTrue="1">
      <formula>AND($A3&lt;&gt;"",$B3&lt;&gt;"",$E3&lt;&gt;"",$E3&lt;$B3)</formula>
    </cfRule>
  </conditionalFormatting>
  <conditionalFormatting sqref="J3:J102">
    <cfRule type="expression" priority="2" dxfId="2">
      <formula>$J3="Confirmado"</formula>
    </cfRule>
    <cfRule type="expression" priority="3" dxfId="0">
      <formula>OR($J3="Pendiente",$J3="Solicitado")</formula>
    </cfRule>
    <cfRule type="expression" priority="4" dxfId="1">
      <formula>$J3="Rechazado"</formula>
    </cfRule>
  </conditionalFormatting>
  <dataValidations count="8">
    <dataValidation sqref="B3:B102" showDropDown="0" showInputMessage="1" showErrorMessage="1" allowBlank="0" errorTitle="Comprobación necesaria" error="Introduce una salida dentro de los límites editables de Parámetros." promptTitle="Salida editable" prompt="Usa una fecha comprendida entre los límites indicados en Parámetros." type="date" operator="between">
      <formula1>INDIRECT("'Parámetros'!$B$3")</formula1>
      <formula2>INDIRECT("'Parámetros'!$B$4")</formula2>
    </dataValidation>
    <dataValidation sqref="E3:E102" showDropDown="0" showInputMessage="1" showErrorMessage="1" allowBlank="0" errorTitle="Comprobación necesaria" error="Introduce una fecha de servicio dentro de los límites de Parámetros." promptTitle="Fecha editable" prompt="Comprueba también que la fecha del servicio no sea anterior a la salida." type="date" operator="between">
      <formula1>INDIRECT("'Parámetros'!$B$3")</formula1>
      <formula2>INDIRECT("'Parámetros'!$B$4")</formula2>
    </dataValidation>
    <dataValidation sqref="D3:D102" showDropDown="0" showInputMessage="1" showErrorMessage="1" allowBlank="0" errorTitle="Comprobación necesaria" error="Selecciona un servicio de la lista editable de Parámetros." promptTitle="Servicio" prompt="Selecciona una opción de la lista." type="list">
      <formula1>INDIRECT("'Parámetros'!$D$3:$D$8")</formula1>
    </dataValidation>
    <dataValidation sqref="F3:F102" showDropDown="0" showInputMessage="1" showErrorMessage="1" allowBlank="0" errorTitle="Comprobación necesaria" error="Revisa la cantidad según los límites editables de Parámetros." promptTitle="Cantidad" prompt="Introduce un número entero dentro de los límites definidos." type="whole" operator="between">
      <formula1>INDIRECT("'Parámetros'!$B$5")</formula1>
      <formula2>INDIRECT("'Parámetros'!$B$6")</formula2>
    </dataValidation>
    <dataValidation sqref="G3:G102" showDropDown="0" showInputMessage="1" showErrorMessage="1" allowBlank="0" errorTitle="Comprobación necesaria" error="Revisa el importe según los límites editables de Parámetros." promptTitle="Importe" prompt="Introduce el importe total del servicio en euros." type="decimal" operator="between">
      <formula1>INDIRECT("'Parámetros'!$B$7")</formula1>
      <formula2>INDIRECT("'Parámetros'!$B$8")</formula2>
    </dataValidation>
    <dataValidation sqref="H3:H102" showDropDown="0" showInputMessage="0" showErrorMessage="1" allowBlank="0" errorTitle="Comprobación necesaria" error="Selecciona un proveedor de la lista ficticia y editable de Parámetros." type="list">
      <formula1>INDIRECT("'Parámetros'!$F$3:$F$8")</formula1>
    </dataValidation>
    <dataValidation sqref="I3:I102" showDropDown="0" showInputMessage="0" showErrorMessage="1" allowBlank="0" errorTitle="Comprobación necesaria" error="Selecciona un responsable de la lista ficticia y editable de Parámetros." type="list">
      <formula1>INDIRECT("'Parámetros'!$H$3:$H$6")</formula1>
    </dataValidation>
    <dataValidation sqref="J3:J102" showDropDown="0" showInputMessage="1" showErrorMessage="1" allowBlank="0" errorTitle="Comprobación necesaria" error="Selecciona un estado de la lista editable de Parámetros." promptTitle="Estado" prompt="Los estados Pendiente y Solicitado requieren revisión humana." type="list">
      <formula1>INDIRECT("'Parámetros'!$J$3:$J$7")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3" customWidth="1" min="3" max="3"/>
    <col width="25" customWidth="1" min="4" max="4"/>
    <col width="3" customWidth="1" min="5" max="5"/>
    <col width="37" customWidth="1" min="6" max="6"/>
    <col width="3" customWidth="1" min="7" max="7"/>
    <col width="27" customWidth="1" min="8" max="8"/>
    <col width="3" customWidth="1" min="9" max="9"/>
    <col width="18" customWidth="1" min="10" max="10"/>
  </cols>
  <sheetData>
    <row r="1" ht="28" customHeight="1">
      <c r="A1" s="1" t="inlineStr">
        <is>
          <t>Parámetros editables · entidades y datos inequívocamente ficticios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9" t="n"/>
    </row>
    <row r="2">
      <c r="A2" s="2" t="inlineStr">
        <is>
          <t>Supuesto</t>
        </is>
      </c>
      <c r="B2" s="2" t="inlineStr">
        <is>
          <t>Valor</t>
        </is>
      </c>
      <c r="D2" s="2" t="inlineStr">
        <is>
          <t>Servicios</t>
        </is>
      </c>
      <c r="F2" s="2" t="inlineStr">
        <is>
          <t>Proveedores ficticios</t>
        </is>
      </c>
      <c r="H2" s="2" t="inlineStr">
        <is>
          <t>Responsables ficticios</t>
        </is>
      </c>
      <c r="J2" s="2" t="inlineStr">
        <is>
          <t>Estados</t>
        </is>
      </c>
    </row>
    <row r="3" ht="21" customHeight="1">
      <c r="A3" s="3" t="inlineStr">
        <is>
          <t>Fecha mínima admitida</t>
        </is>
      </c>
      <c r="B3" s="17" t="n">
        <v>45911</v>
      </c>
      <c r="D3" s="12" t="inlineStr">
        <is>
          <t>Equipaje adicional</t>
        </is>
      </c>
      <c r="F3" s="12" t="inlineStr">
        <is>
          <t>Proveedor Ficticio de Equipajes SL</t>
        </is>
      </c>
      <c r="H3" s="12" t="inlineStr">
        <is>
          <t>Responsable Ficticio A</t>
        </is>
      </c>
      <c r="J3" s="12" t="inlineStr">
        <is>
          <t>Solicitado</t>
        </is>
      </c>
    </row>
    <row r="4" ht="21" customHeight="1">
      <c r="A4" s="6" t="inlineStr">
        <is>
          <t>Fecha máxima admitida</t>
        </is>
      </c>
      <c r="B4" s="17" t="n">
        <v>47006</v>
      </c>
      <c r="D4" s="12" t="inlineStr">
        <is>
          <t>Comida especial</t>
        </is>
      </c>
      <c r="F4" s="12" t="inlineStr">
        <is>
          <t>Proveedor Ficticio de Sabores SL</t>
        </is>
      </c>
      <c r="H4" s="12" t="inlineStr">
        <is>
          <t>Responsable Ficticio B</t>
        </is>
      </c>
      <c r="J4" s="12" t="inlineStr">
        <is>
          <t>Pendiente</t>
        </is>
      </c>
    </row>
    <row r="5" ht="21" customHeight="1">
      <c r="A5" s="3" t="inlineStr">
        <is>
          <t>Cantidad mínima por registro</t>
        </is>
      </c>
      <c r="B5" s="14" t="n">
        <v>1</v>
      </c>
      <c r="D5" s="12" t="inlineStr">
        <is>
          <t>Excursión</t>
        </is>
      </c>
      <c r="F5" s="12" t="inlineStr">
        <is>
          <t>Proveedor Ficticio de Rutas SL</t>
        </is>
      </c>
      <c r="H5" s="12" t="inlineStr">
        <is>
          <t>Responsable Ficticio C</t>
        </is>
      </c>
      <c r="J5" s="12" t="inlineStr">
        <is>
          <t>Confirmado</t>
        </is>
      </c>
    </row>
    <row r="6" ht="21" customHeight="1">
      <c r="A6" s="6" t="inlineStr">
        <is>
          <t>Cantidad máxima por registro</t>
        </is>
      </c>
      <c r="B6" s="14" t="n">
        <v>20</v>
      </c>
      <c r="D6" s="12" t="inlineStr">
        <is>
          <t>Traslado</t>
        </is>
      </c>
      <c r="F6" s="12" t="inlineStr">
        <is>
          <t>Proveedor Ficticio de Traslados SL</t>
        </is>
      </c>
      <c r="H6" s="12" t="inlineStr">
        <is>
          <t>Responsable Ficticio D</t>
        </is>
      </c>
      <c r="J6" s="12" t="inlineStr">
        <is>
          <t>Rechazado</t>
        </is>
      </c>
    </row>
    <row r="7" ht="21" customHeight="1">
      <c r="A7" s="3" t="inlineStr">
        <is>
          <t>Importe mínimo por registro</t>
        </is>
      </c>
      <c r="B7" s="22" t="n">
        <v>0</v>
      </c>
      <c r="D7" s="12" t="inlineStr">
        <is>
          <t>Selección de asiento</t>
        </is>
      </c>
      <c r="F7" s="12" t="inlineStr">
        <is>
          <t>Proveedor Ficticio de Cabina SL</t>
        </is>
      </c>
      <c r="J7" s="12" t="inlineStr">
        <is>
          <t>Cancelado</t>
        </is>
      </c>
    </row>
    <row r="8" ht="21" customHeight="1">
      <c r="A8" s="6" t="inlineStr">
        <is>
          <t>Importe máximo por registro</t>
        </is>
      </c>
      <c r="B8" s="22" t="n">
        <v>5000</v>
      </c>
      <c r="D8" s="12" t="inlineStr">
        <is>
          <t>Acceso a sala</t>
        </is>
      </c>
      <c r="F8" s="12" t="inlineStr">
        <is>
          <t>Proveedor Ficticio de Salas SL</t>
        </is>
      </c>
    </row>
    <row r="9" ht="21" customHeight="1">
      <c r="A9" s="3" t="inlineStr">
        <is>
          <t>Días para revisar salidas próximas</t>
        </is>
      </c>
      <c r="B9" s="14" t="n">
        <v>30</v>
      </c>
    </row>
  </sheetData>
  <autoFilter ref="A2:B9"/>
  <mergeCells count="1">
    <mergeCell ref="A1:J1"/>
  </mergeCells>
  <pageMargins left="0.75" right="0.75" top="1" bottom="1" header="0.5" footer="0.5"/>
  <pageSetup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2026-09-11T14:28:54Z</dcterms:created>
  <dcterms:modified xmlns:dcterms="http://purl.org/dc/terms/" xmlns:xsi="http://www.w3.org/2001/XMLSchema-instance" xsi:type="dcterms:W3CDTF">2026-09-11T14:28:55+00:00Z</dcterms:modified>
</cp:coreProperties>
</file>