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Bono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'Bonos'!$A$3:$N$103</definedName>
    <definedName name="_xlnm._FilterDatabase" localSheetId="2" hidden="1">'Parámetros'!$A$4:$C$13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es-ES]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667788"/>
      <sz val="9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Bonos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'Resumen'!B11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17253A"/>
              </a:solidFill>
              <a:prstDash val="solid"/>
            </a:ln>
          </spPr>
          <cat>
            <numRef>
              <f>'Resumen'!$A$12:$A$17</f>
            </numRef>
          </cat>
          <val>
            <numRef>
              <f>'Resumen'!$B$12:$B$17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bonos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60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26" customWidth="1" min="3" max="3"/>
    <col width="18" customWidth="1" min="4" max="4"/>
    <col width="26" customWidth="1" min="5" max="5"/>
    <col width="19" customWidth="1" min="6" max="6"/>
    <col width="3" customWidth="1" min="7" max="7"/>
    <col width="3" customWidth="1" min="8" max="8"/>
  </cols>
  <sheetData>
    <row r="1" ht="27" customHeight="1">
      <c r="A1" s="1" t="inlineStr">
        <is>
          <t>Resumen del control de emisión de bonos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/>
    <row r="4" ht="32" customHeight="1">
      <c r="A4" s="4" t="inlineStr">
        <is>
          <t>Bonos registrados</t>
        </is>
      </c>
      <c r="B4" s="5">
        <f>COUNTIF(Bonos!$A$4:$A$103,"&lt;&gt;")</f>
        <v/>
      </c>
      <c r="C4" s="4" t="inlineStr">
        <is>
          <t>Importe total</t>
        </is>
      </c>
      <c r="D4" s="26">
        <f>SUM(Bonos!$G$4:$G$103)</f>
        <v/>
      </c>
      <c r="E4" s="4" t="inlineStr">
        <is>
          <t>Personas consignadas</t>
        </is>
      </c>
      <c r="F4" s="5">
        <f>SUM(Bonos!$F$4:$F$103)</f>
        <v/>
      </c>
    </row>
    <row r="5"/>
    <row r="6" ht="32" customHeight="1">
      <c r="A6" s="4" t="inlineStr">
        <is>
          <t>Pendientes de revisión</t>
        </is>
      </c>
      <c r="B6" s="5">
        <f>COUNTIF(Bonos!$J$4:$J$103,'Parámetros'!$E$5)+COUNTIF(Bonos!$J$4:$J$103,'Parámetros'!$E$6)</f>
        <v/>
      </c>
      <c r="C6" s="4" t="inlineStr">
        <is>
          <t>Avisos de comprobación</t>
        </is>
      </c>
      <c r="D6" s="5">
        <f>COUNTIF(Bonos!$N$4:$N$103,"Comprobar*")+COUNTIF(Bonos!$N$4:$N$103,"Registrar*")+COUNTIF(Bonos!$N$4:$N$103,"Revisar*")+COUNTIF(Bonos!$N$4:$N$103,"Indicar*")+COUNTIF(Bonos!$N$4:$N$103,"Completar*")</f>
        <v/>
      </c>
      <c r="E6" s="4" t="inlineStr">
        <is>
          <t>Bonos con acuse</t>
        </is>
      </c>
      <c r="F6" s="5">
        <f>COUNT(Bonos!$M$4:$M$103)</f>
        <v/>
      </c>
    </row>
    <row r="7"/>
    <row r="8" ht="32" customHeight="1">
      <c r="A8" s="4" t="inlineStr">
        <is>
          <t>Cobertura de acuse</t>
        </is>
      </c>
      <c r="B8" s="27">
        <f>IFERROR(COUNT(Bonos!$M$4:$M$103)/COUNTIF(Bonos!$A$4:$A$103,"&lt;&gt;"),0)</f>
        <v/>
      </c>
      <c r="C8" s="4" t="inlineStr">
        <is>
          <t>Importe medio por bono</t>
        </is>
      </c>
      <c r="D8" s="26">
        <f>IFERROR(SUM(Bonos!$G$4:$G$103)/COUNTIF(Bonos!$A$4:$A$103,"&lt;&gt;"),0)</f>
        <v/>
      </c>
      <c r="E8" s="4" t="inlineStr">
        <is>
          <t>Primera salida registrada</t>
        </is>
      </c>
      <c r="F8" s="28">
        <f>IF(COUNT(Bonos!$B$4:INDEX(Bonos!$B:$B,103))=0,"",MIN(Bonos!$B$4:INDEX(Bonos!$B:$B,103)))</f>
        <v/>
      </c>
    </row>
    <row r="9"/>
    <row r="10"/>
    <row r="11">
      <c r="A11" s="9" t="inlineStr">
        <is>
          <t>Estado</t>
        </is>
      </c>
      <c r="B11" s="9" t="inlineStr">
        <is>
          <t>Bonos</t>
        </is>
      </c>
    </row>
    <row r="12">
      <c r="A12" s="10">
        <f>'Parámetros'!$E$5</f>
        <v/>
      </c>
      <c r="B12" s="11">
        <f>COUNTIF(Bonos!$J$4:$J$103,$A12)</f>
        <v/>
      </c>
    </row>
    <row r="13">
      <c r="A13" s="12">
        <f>'Parámetros'!$E$6</f>
        <v/>
      </c>
      <c r="B13" s="13">
        <f>COUNTIF(Bonos!$J$4:$J$103,$A13)</f>
        <v/>
      </c>
    </row>
    <row r="14">
      <c r="A14" s="10">
        <f>'Parámetros'!$E$7</f>
        <v/>
      </c>
      <c r="B14" s="11">
        <f>COUNTIF(Bonos!$J$4:$J$103,$A14)</f>
        <v/>
      </c>
    </row>
    <row r="15">
      <c r="A15" s="12">
        <f>'Parámetros'!$E$8</f>
        <v/>
      </c>
      <c r="B15" s="13">
        <f>COUNTIF(Bonos!$J$4:$J$103,$A15)</f>
        <v/>
      </c>
    </row>
    <row r="16">
      <c r="A16" s="10">
        <f>'Parámetros'!$E$9</f>
        <v/>
      </c>
      <c r="B16" s="11">
        <f>COUNTIF(Bonos!$J$4:$J$103,$A16)</f>
        <v/>
      </c>
    </row>
    <row r="17">
      <c r="A17" s="12">
        <f>'Parámetros'!$E$10</f>
        <v/>
      </c>
      <c r="B17" s="13">
        <f>COUNTIF(Bonos!$J$4:$J$103,$A17)</f>
        <v/>
      </c>
    </row>
  </sheetData>
  <mergeCells count="1">
    <mergeCell ref="A1:H1"/>
  </mergeCells>
  <conditionalFormatting sqref="D6">
    <cfRule type="expression" priority="1" dxfId="0" stopIfTrue="1">
      <formula>$D$6&gt;0</formula>
    </cfRule>
  </conditionalFormatting>
  <conditionalFormatting sqref="B8">
    <cfRule type="expression" priority="2" dxfId="1" stopIfTrue="1">
      <formula>$B$8=1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5" customWidth="1" min="3" max="3"/>
    <col width="24" customWidth="1" min="4" max="4"/>
    <col width="18" customWidth="1" min="5" max="5"/>
    <col width="19" customWidth="1" min="6" max="6"/>
    <col width="16" customWidth="1" min="7" max="7"/>
    <col width="32" customWidth="1" min="8" max="8"/>
    <col width="26" customWidth="1" min="9" max="9"/>
    <col width="23" customWidth="1" min="10" max="10"/>
    <col width="18" customWidth="1" min="11" max="11"/>
    <col width="18" customWidth="1" min="12" max="12"/>
    <col width="18" customWidth="1" min="13" max="13"/>
    <col width="32" customWidth="1" min="14" max="14"/>
  </cols>
  <sheetData>
    <row r="1" ht="27" customHeight="1">
      <c r="A1" s="1" t="inlineStr">
        <is>
          <t>Control de emisión de bonos de viaje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 ht="20" customHeight="1">
      <c r="A2" s="14" t="inlineStr">
        <is>
          <t>Celdas crema: entrada editable. La columna Aviso pide una comprobación humana según los parámetros visibles.</t>
        </is>
      </c>
    </row>
    <row r="3" ht="32" customHeight="1">
      <c r="A3" s="9" t="inlineStr">
        <is>
          <t>Expediente</t>
        </is>
      </c>
      <c r="B3" s="9" t="inlineStr">
        <is>
          <t>Fecha de salida</t>
        </is>
      </c>
      <c r="C3" s="9" t="inlineStr">
        <is>
          <t>Viajero</t>
        </is>
      </c>
      <c r="D3" s="9" t="inlineStr">
        <is>
          <t>Servicio</t>
        </is>
      </c>
      <c r="E3" s="9" t="inlineStr">
        <is>
          <t>Fecha de creación</t>
        </is>
      </c>
      <c r="F3" s="9" t="inlineStr">
        <is>
          <t>Cantidad (personas)</t>
        </is>
      </c>
      <c r="G3" s="9" t="inlineStr">
        <is>
          <t>Importe (€)</t>
        </is>
      </c>
      <c r="H3" s="9" t="inlineStr">
        <is>
          <t>Proveedor</t>
        </is>
      </c>
      <c r="I3" s="9" t="inlineStr">
        <is>
          <t>Responsable</t>
        </is>
      </c>
      <c r="J3" s="9" t="inlineStr">
        <is>
          <t>Estado</t>
        </is>
      </c>
      <c r="K3" s="9" t="inlineStr">
        <is>
          <t>Fecha de revisión</t>
        </is>
      </c>
      <c r="L3" s="9" t="inlineStr">
        <is>
          <t>Fecha de envío</t>
        </is>
      </c>
      <c r="M3" s="9" t="inlineStr">
        <is>
          <t>Fecha de acuse</t>
        </is>
      </c>
      <c r="N3" s="9" t="inlineStr">
        <is>
          <t>Aviso de comprobación</t>
        </is>
      </c>
    </row>
    <row r="4" ht="24" customHeight="1">
      <c r="A4" s="15" t="inlineStr">
        <is>
          <t>EXP-FICT-2026-001</t>
        </is>
      </c>
      <c r="B4" s="29" t="n">
        <v>46292</v>
      </c>
      <c r="C4" s="17" t="inlineStr">
        <is>
          <t>Viajero ficticio Alfa</t>
        </is>
      </c>
      <c r="D4" s="17" t="inlineStr">
        <is>
          <t>Alojamiento ficticio</t>
        </is>
      </c>
      <c r="E4" s="29" t="n">
        <v>46247</v>
      </c>
      <c r="F4" s="18" t="n">
        <v>2</v>
      </c>
      <c r="G4" s="30" t="n">
        <v>1260.5</v>
      </c>
      <c r="H4" s="17" t="inlineStr">
        <is>
          <t>Proveedor ficticio Horizonte Ámbar</t>
        </is>
      </c>
      <c r="I4" s="17" t="inlineStr">
        <is>
          <t>Responsable ficticio Uno</t>
        </is>
      </c>
      <c r="J4" s="15" t="inlineStr">
        <is>
          <t>Acusado</t>
        </is>
      </c>
      <c r="K4" s="29" t="n">
        <v>46249</v>
      </c>
      <c r="L4" s="29" t="n">
        <v>46250</v>
      </c>
      <c r="M4" s="29" t="n">
        <v>46252</v>
      </c>
      <c r="N4" s="20">
        <f>IF($A4="","",IFERROR(IF(COUNTIF($A$4:$A$103,$A4)&gt;1,"Revisar expediente duplicado",IF($J4="","Indicar estado",IF(COUNTIF('Parámetros'!$E$5:$E$10,$J4)=0,"Revisar estado",IF(OR($B4="",$C4="",$D4="",$E4="",$F4="",$G4="",$H4="",$I4=""),"Completar datos básicos",IF(OR(AND($K4&lt;&gt;"",$E4&lt;&gt;"",$K4&lt;$E4),AND($L4&lt;&gt;"",$K4&lt;&gt;"",$L4&lt;$K4),AND($M4&lt;&gt;"",$L4&lt;&gt;"",$M4&lt;$L4)),"Revisar orden de fechas",IF($J4='Parámetros'!$E$10,"Sin acción: anulado",IF(AND(OR($J4='Parámetros'!$E$7,$J4='Parámetros'!$E$8,$J4='Parámetros'!$E$9),$K4=""),"Registrar fecha de revisión",IF(AND(OR($J4='Parámetros'!$E$8,$J4='Parámetros'!$E$9),$L4=""),"Registrar fecha de envío",IF(AND($J4='Parámetros'!$E$9,$M4=""),"Registrar fecha de acuse",IF(AND(OR($J4='Parámetros'!$E$5,$J4='Parámetros'!$E$6),$E4&lt;&gt;"",TODAY()-$E4&gt;'Parámetros'!$B$5),"Comprobar revisión",IF(AND($J4='Parámetros'!$E$7,$K4&lt;&gt;"",TODAY()-$K4&gt;'Parámetros'!$B$6),"Comprobar envío",IF(AND($J4='Parámetros'!$E$8,$L4&lt;&gt;"",TODAY()-$L4&gt;'Parámetros'!$B$7),"Comprobar acuse","Al día")))))))))))),"Revisar datos introducidos"))</f>
        <v/>
      </c>
    </row>
    <row r="5" ht="24" customHeight="1">
      <c r="A5" s="15" t="inlineStr">
        <is>
          <t>EXP-FICT-2026-002</t>
        </is>
      </c>
      <c r="B5" s="29" t="n">
        <v>46307</v>
      </c>
      <c r="C5" s="17" t="inlineStr">
        <is>
          <t>Viajero ficticio Beta</t>
        </is>
      </c>
      <c r="D5" s="17" t="inlineStr">
        <is>
          <t>Traslado ficticio</t>
        </is>
      </c>
      <c r="E5" s="29" t="n">
        <v>46267</v>
      </c>
      <c r="F5" s="18" t="n">
        <v>1</v>
      </c>
      <c r="G5" s="30" t="n">
        <v>185.75</v>
      </c>
      <c r="H5" s="17" t="inlineStr">
        <is>
          <t>Proveedor ficticio Ruta Nube</t>
        </is>
      </c>
      <c r="I5" s="17" t="inlineStr">
        <is>
          <t>Responsable ficticio Dos</t>
        </is>
      </c>
      <c r="J5" s="15" t="inlineStr">
        <is>
          <t>Enviado</t>
        </is>
      </c>
      <c r="K5" s="29" t="n">
        <v>46269</v>
      </c>
      <c r="L5" s="29" t="n">
        <v>46272</v>
      </c>
      <c r="M5" s="29" t="n"/>
      <c r="N5" s="21">
        <f>IF($A5="","",IFERROR(IF(COUNTIF($A$4:$A$103,$A5)&gt;1,"Revisar expediente duplicado",IF($J5="","Indicar estado",IF(COUNTIF('Parámetros'!$E$5:$E$10,$J5)=0,"Revisar estado",IF(OR($B5="",$C5="",$D5="",$E5="",$F5="",$G5="",$H5="",$I5=""),"Completar datos básicos",IF(OR(AND($K5&lt;&gt;"",$E5&lt;&gt;"",$K5&lt;$E5),AND($L5&lt;&gt;"",$K5&lt;&gt;"",$L5&lt;$K5),AND($M5&lt;&gt;"",$L5&lt;&gt;"",$M5&lt;$L5)),"Revisar orden de fechas",IF($J5='Parámetros'!$E$10,"Sin acción: anulado",IF(AND(OR($J5='Parámetros'!$E$7,$J5='Parámetros'!$E$8,$J5='Parámetros'!$E$9),$K5=""),"Registrar fecha de revisión",IF(AND(OR($J5='Parámetros'!$E$8,$J5='Parámetros'!$E$9),$L5=""),"Registrar fecha de envío",IF(AND($J5='Parámetros'!$E$9,$M5=""),"Registrar fecha de acuse",IF(AND(OR($J5='Parámetros'!$E$5,$J5='Parámetros'!$E$6),$E5&lt;&gt;"",TODAY()-$E5&gt;'Parámetros'!$B$5),"Comprobar revisión",IF(AND($J5='Parámetros'!$E$7,$K5&lt;&gt;"",TODAY()-$K5&gt;'Parámetros'!$B$6),"Comprobar envío",IF(AND($J5='Parámetros'!$E$8,$L5&lt;&gt;"",TODAY()-$L5&gt;'Parámetros'!$B$7),"Comprobar acuse","Al día")))))))))))),"Revisar datos introducidos"))</f>
        <v/>
      </c>
    </row>
    <row r="6" ht="24" customHeight="1">
      <c r="A6" s="15" t="inlineStr">
        <is>
          <t>EXP-FICT-2026-003</t>
        </is>
      </c>
      <c r="B6" s="29" t="n">
        <v>46322</v>
      </c>
      <c r="C6" s="17" t="inlineStr">
        <is>
          <t>Viajero ficticio Gamma</t>
        </is>
      </c>
      <c r="D6" s="17" t="inlineStr">
        <is>
          <t>Excursión ficticia</t>
        </is>
      </c>
      <c r="E6" s="29" t="n">
        <v>46268</v>
      </c>
      <c r="F6" s="18" t="n">
        <v>4</v>
      </c>
      <c r="G6" s="30" t="n">
        <v>420</v>
      </c>
      <c r="H6" s="17" t="inlineStr">
        <is>
          <t>Proveedor ficticio Faro Violeta</t>
        </is>
      </c>
      <c r="I6" s="17" t="inlineStr">
        <is>
          <t>Responsable ficticio Tres</t>
        </is>
      </c>
      <c r="J6" s="15" t="inlineStr">
        <is>
          <t>Revisado</t>
        </is>
      </c>
      <c r="K6" s="29" t="n">
        <v>46270</v>
      </c>
      <c r="L6" s="29" t="n"/>
      <c r="M6" s="29" t="n"/>
      <c r="N6" s="20">
        <f>IF($A6="","",IFERROR(IF(COUNTIF($A$4:$A$103,$A6)&gt;1,"Revisar expediente duplicado",IF($J6="","Indicar estado",IF(COUNTIF('Parámetros'!$E$5:$E$10,$J6)=0,"Revisar estado",IF(OR($B6="",$C6="",$D6="",$E6="",$F6="",$G6="",$H6="",$I6=""),"Completar datos básicos",IF(OR(AND($K6&lt;&gt;"",$E6&lt;&gt;"",$K6&lt;$E6),AND($L6&lt;&gt;"",$K6&lt;&gt;"",$L6&lt;$K6),AND($M6&lt;&gt;"",$L6&lt;&gt;"",$M6&lt;$L6)),"Revisar orden de fechas",IF($J6='Parámetros'!$E$10,"Sin acción: anulado",IF(AND(OR($J6='Parámetros'!$E$7,$J6='Parámetros'!$E$8,$J6='Parámetros'!$E$9),$K6=""),"Registrar fecha de revisión",IF(AND(OR($J6='Parámetros'!$E$8,$J6='Parámetros'!$E$9),$L6=""),"Registrar fecha de envío",IF(AND($J6='Parámetros'!$E$9,$M6=""),"Registrar fecha de acuse",IF(AND(OR($J6='Parámetros'!$E$5,$J6='Parámetros'!$E$6),$E6&lt;&gt;"",TODAY()-$E6&gt;'Parámetros'!$B$5),"Comprobar revisión",IF(AND($J6='Parámetros'!$E$7,$K6&lt;&gt;"",TODAY()-$K6&gt;'Parámetros'!$B$6),"Comprobar envío",IF(AND($J6='Parámetros'!$E$8,$L6&lt;&gt;"",TODAY()-$L6&gt;'Parámetros'!$B$7),"Comprobar acuse","Al día")))))))))))),"Revisar datos introducidos"))</f>
        <v/>
      </c>
    </row>
    <row r="7" ht="24" customHeight="1">
      <c r="A7" s="15" t="inlineStr">
        <is>
          <t>EXP-FICT-2026-004</t>
        </is>
      </c>
      <c r="B7" s="29" t="n">
        <v>46337</v>
      </c>
      <c r="C7" s="17" t="inlineStr">
        <is>
          <t>Viajero ficticio Delta</t>
        </is>
      </c>
      <c r="D7" s="17" t="inlineStr">
        <is>
          <t>Circuito ficticio</t>
        </is>
      </c>
      <c r="E7" s="29" t="n">
        <v>46273</v>
      </c>
      <c r="F7" s="18" t="n">
        <v>3</v>
      </c>
      <c r="G7" s="30" t="n">
        <v>2875.4</v>
      </c>
      <c r="H7" s="17" t="inlineStr">
        <is>
          <t>Proveedor ficticio Brújula Coral</t>
        </is>
      </c>
      <c r="I7" s="17" t="inlineStr">
        <is>
          <t>Responsable ficticio Uno</t>
        </is>
      </c>
      <c r="J7" s="15" t="inlineStr">
        <is>
          <t>Pendiente de revisión</t>
        </is>
      </c>
      <c r="K7" s="29" t="n"/>
      <c r="L7" s="29" t="n"/>
      <c r="M7" s="29" t="n"/>
      <c r="N7" s="21">
        <f>IF($A7="","",IFERROR(IF(COUNTIF($A$4:$A$103,$A7)&gt;1,"Revisar expediente duplicado",IF($J7="","Indicar estado",IF(COUNTIF('Parámetros'!$E$5:$E$10,$J7)=0,"Revisar estado",IF(OR($B7="",$C7="",$D7="",$E7="",$F7="",$G7="",$H7="",$I7=""),"Completar datos básicos",IF(OR(AND($K7&lt;&gt;"",$E7&lt;&gt;"",$K7&lt;$E7),AND($L7&lt;&gt;"",$K7&lt;&gt;"",$L7&lt;$K7),AND($M7&lt;&gt;"",$L7&lt;&gt;"",$M7&lt;$L7)),"Revisar orden de fechas",IF($J7='Parámetros'!$E$10,"Sin acción: anulado",IF(AND(OR($J7='Parámetros'!$E$7,$J7='Parámetros'!$E$8,$J7='Parámetros'!$E$9),$K7=""),"Registrar fecha de revisión",IF(AND(OR($J7='Parámetros'!$E$8,$J7='Parámetros'!$E$9),$L7=""),"Registrar fecha de envío",IF(AND($J7='Parámetros'!$E$9,$M7=""),"Registrar fecha de acuse",IF(AND(OR($J7='Parámetros'!$E$5,$J7='Parámetros'!$E$6),$E7&lt;&gt;"",TODAY()-$E7&gt;'Parámetros'!$B$5),"Comprobar revisión",IF(AND($J7='Parámetros'!$E$7,$K7&lt;&gt;"",TODAY()-$K7&gt;'Parámetros'!$B$6),"Comprobar envío",IF(AND($J7='Parámetros'!$E$8,$L7&lt;&gt;"",TODAY()-$L7&gt;'Parámetros'!$B$7),"Comprobar acuse","Al día")))))))))))),"Revisar datos introducidos"))</f>
        <v/>
      </c>
    </row>
    <row r="8" ht="24" customHeight="1">
      <c r="A8" s="15" t="inlineStr">
        <is>
          <t>EXP-FICT-2026-005</t>
        </is>
      </c>
      <c r="B8" s="29" t="n">
        <v>46352</v>
      </c>
      <c r="C8" s="17" t="inlineStr">
        <is>
          <t>Viajero ficticio Épsilon</t>
        </is>
      </c>
      <c r="D8" s="17" t="inlineStr">
        <is>
          <t>Actividad ficticia</t>
        </is>
      </c>
      <c r="E8" s="29" t="n">
        <v>46277</v>
      </c>
      <c r="F8" s="18" t="n">
        <v>2</v>
      </c>
      <c r="G8" s="30" t="n">
        <v>310</v>
      </c>
      <c r="H8" s="17" t="inlineStr">
        <is>
          <t>Proveedor ficticio Nube Cobre</t>
        </is>
      </c>
      <c r="I8" s="17" t="inlineStr">
        <is>
          <t>Responsable ficticio Dos</t>
        </is>
      </c>
      <c r="J8" s="15" t="inlineStr">
        <is>
          <t>Creado</t>
        </is>
      </c>
      <c r="K8" s="29" t="n"/>
      <c r="L8" s="29" t="n"/>
      <c r="M8" s="29" t="n"/>
      <c r="N8" s="20">
        <f>IF($A8="","",IFERROR(IF(COUNTIF($A$4:$A$103,$A8)&gt;1,"Revisar expediente duplicado",IF($J8="","Indicar estado",IF(COUNTIF('Parámetros'!$E$5:$E$10,$J8)=0,"Revisar estado",IF(OR($B8="",$C8="",$D8="",$E8="",$F8="",$G8="",$H8="",$I8=""),"Completar datos básicos",IF(OR(AND($K8&lt;&gt;"",$E8&lt;&gt;"",$K8&lt;$E8),AND($L8&lt;&gt;"",$K8&lt;&gt;"",$L8&lt;$K8),AND($M8&lt;&gt;"",$L8&lt;&gt;"",$M8&lt;$L8)),"Revisar orden de fechas",IF($J8='Parámetros'!$E$10,"Sin acción: anulado",IF(AND(OR($J8='Parámetros'!$E$7,$J8='Parámetros'!$E$8,$J8='Parámetros'!$E$9),$K8=""),"Registrar fecha de revisión",IF(AND(OR($J8='Parámetros'!$E$8,$J8='Parámetros'!$E$9),$L8=""),"Registrar fecha de envío",IF(AND($J8='Parámetros'!$E$9,$M8=""),"Registrar fecha de acuse",IF(AND(OR($J8='Parámetros'!$E$5,$J8='Parámetros'!$E$6),$E8&lt;&gt;"",TODAY()-$E8&gt;'Parámetros'!$B$5),"Comprobar revisión",IF(AND($J8='Parámetros'!$E$7,$K8&lt;&gt;"",TODAY()-$K8&gt;'Parámetros'!$B$6),"Comprobar envío",IF(AND($J8='Parámetros'!$E$8,$L8&lt;&gt;"",TODAY()-$L8&gt;'Parámetros'!$B$7),"Comprobar acuse","Al día")))))))))))),"Revisar datos introducidos"))</f>
        <v/>
      </c>
    </row>
    <row r="9" ht="24" customHeight="1">
      <c r="A9" s="15" t="inlineStr">
        <is>
          <t>EXP-FICT-2026-006</t>
        </is>
      </c>
      <c r="B9" s="29" t="n">
        <v>46372</v>
      </c>
      <c r="C9" s="17" t="inlineStr">
        <is>
          <t>Viajero ficticio Zeta</t>
        </is>
      </c>
      <c r="D9" s="17" t="inlineStr">
        <is>
          <t>Alquiler ficticio</t>
        </is>
      </c>
      <c r="E9" s="29" t="n">
        <v>46227</v>
      </c>
      <c r="F9" s="18" t="n">
        <v>2</v>
      </c>
      <c r="G9" s="30" t="n">
        <v>980.95</v>
      </c>
      <c r="H9" s="17" t="inlineStr">
        <is>
          <t>Proveedor ficticio Sendero Azul</t>
        </is>
      </c>
      <c r="I9" s="17" t="inlineStr">
        <is>
          <t>Responsable ficticio Tres</t>
        </is>
      </c>
      <c r="J9" s="15" t="inlineStr">
        <is>
          <t>Acusado</t>
        </is>
      </c>
      <c r="K9" s="29" t="n">
        <v>46229</v>
      </c>
      <c r="L9" s="29" t="n">
        <v>46230</v>
      </c>
      <c r="M9" s="29" t="n">
        <v>46232</v>
      </c>
      <c r="N9" s="21">
        <f>IF($A9="","",IFERROR(IF(COUNTIF($A$4:$A$103,$A9)&gt;1,"Revisar expediente duplicado",IF($J9="","Indicar estado",IF(COUNTIF('Parámetros'!$E$5:$E$10,$J9)=0,"Revisar estado",IF(OR($B9="",$C9="",$D9="",$E9="",$F9="",$G9="",$H9="",$I9=""),"Completar datos básicos",IF(OR(AND($K9&lt;&gt;"",$E9&lt;&gt;"",$K9&lt;$E9),AND($L9&lt;&gt;"",$K9&lt;&gt;"",$L9&lt;$K9),AND($M9&lt;&gt;"",$L9&lt;&gt;"",$M9&lt;$L9)),"Revisar orden de fechas",IF($J9='Parámetros'!$E$10,"Sin acción: anulado",IF(AND(OR($J9='Parámetros'!$E$7,$J9='Parámetros'!$E$8,$J9='Parámetros'!$E$9),$K9=""),"Registrar fecha de revisión",IF(AND(OR($J9='Parámetros'!$E$8,$J9='Parámetros'!$E$9),$L9=""),"Registrar fecha de envío",IF(AND($J9='Parámetros'!$E$9,$M9=""),"Registrar fecha de acuse",IF(AND(OR($J9='Parámetros'!$E$5,$J9='Parámetros'!$E$6),$E9&lt;&gt;"",TODAY()-$E9&gt;'Parámetros'!$B$5),"Comprobar revisión",IF(AND($J9='Parámetros'!$E$7,$K9&lt;&gt;"",TODAY()-$K9&gt;'Parámetros'!$B$6),"Comprobar envío",IF(AND($J9='Parámetros'!$E$8,$L9&lt;&gt;"",TODAY()-$L9&gt;'Parámetros'!$B$7),"Comprobar acuse","Al día")))))))))))),"Revisar datos introducidos"))</f>
        <v/>
      </c>
    </row>
    <row r="10" ht="24" customHeight="1">
      <c r="A10" s="15" t="inlineStr">
        <is>
          <t>EXP-FICT-2026-007</t>
        </is>
      </c>
      <c r="B10" s="29" t="n">
        <v>46387</v>
      </c>
      <c r="C10" s="17" t="inlineStr">
        <is>
          <t>Viajero ficticio Eta</t>
        </is>
      </c>
      <c r="D10" s="17" t="inlineStr">
        <is>
          <t>Alojamiento ficticio</t>
        </is>
      </c>
      <c r="E10" s="29" t="n">
        <v>46257</v>
      </c>
      <c r="F10" s="18" t="n">
        <v>1</v>
      </c>
      <c r="G10" s="30" t="n">
        <v>0</v>
      </c>
      <c r="H10" s="17" t="inlineStr">
        <is>
          <t>Proveedor ficticio Ladera Menta</t>
        </is>
      </c>
      <c r="I10" s="17" t="inlineStr">
        <is>
          <t>Responsable ficticio Uno</t>
        </is>
      </c>
      <c r="J10" s="15" t="inlineStr">
        <is>
          <t>Anulado</t>
        </is>
      </c>
      <c r="K10" s="29" t="n"/>
      <c r="L10" s="29" t="n"/>
      <c r="M10" s="29" t="n"/>
      <c r="N10" s="20">
        <f>IF($A10="","",IFERROR(IF(COUNTIF($A$4:$A$103,$A10)&gt;1,"Revisar expediente duplicado",IF($J10="","Indicar estado",IF(COUNTIF('Parámetros'!$E$5:$E$10,$J10)=0,"Revisar estado",IF(OR($B10="",$C10="",$D10="",$E10="",$F10="",$G10="",$H10="",$I10=""),"Completar datos básicos",IF(OR(AND($K10&lt;&gt;"",$E10&lt;&gt;"",$K10&lt;$E10),AND($L10&lt;&gt;"",$K10&lt;&gt;"",$L10&lt;$K10),AND($M10&lt;&gt;"",$L10&lt;&gt;"",$M10&lt;$L10)),"Revisar orden de fechas",IF($J10='Parámetros'!$E$10,"Sin acción: anulado",IF(AND(OR($J10='Parámetros'!$E$7,$J10='Parámetros'!$E$8,$J10='Parámetros'!$E$9),$K10=""),"Registrar fecha de revisión",IF(AND(OR($J10='Parámetros'!$E$8,$J10='Parámetros'!$E$9),$L10=""),"Registrar fecha de envío",IF(AND($J10='Parámetros'!$E$9,$M10=""),"Registrar fecha de acuse",IF(AND(OR($J10='Parámetros'!$E$5,$J10='Parámetros'!$E$6),$E10&lt;&gt;"",TODAY()-$E10&gt;'Parámetros'!$B$5),"Comprobar revisión",IF(AND($J10='Parámetros'!$E$7,$K10&lt;&gt;"",TODAY()-$K10&gt;'Parámetros'!$B$6),"Comprobar envío",IF(AND($J10='Parámetros'!$E$8,$L10&lt;&gt;"",TODAY()-$L10&gt;'Parámetros'!$B$7),"Comprobar acuse","Al día")))))))))))),"Revisar datos introducidos"))</f>
        <v/>
      </c>
    </row>
    <row r="11" ht="24" customHeight="1">
      <c r="A11" s="15" t="inlineStr">
        <is>
          <t>EXP-FICT-2026-008</t>
        </is>
      </c>
      <c r="B11" s="29" t="n">
        <v>46402</v>
      </c>
      <c r="C11" s="17" t="inlineStr">
        <is>
          <t>Viajero ficticio Theta</t>
        </is>
      </c>
      <c r="D11" s="17" t="inlineStr">
        <is>
          <t>Traslado ficticio</t>
        </is>
      </c>
      <c r="E11" s="29" t="n">
        <v>46274</v>
      </c>
      <c r="F11" s="18" t="n">
        <v>5</v>
      </c>
      <c r="G11" s="30" t="n">
        <v>645.2</v>
      </c>
      <c r="H11" s="17" t="inlineStr">
        <is>
          <t>Proveedor ficticio Ruta Nube</t>
        </is>
      </c>
      <c r="I11" s="17" t="inlineStr">
        <is>
          <t>Responsable ficticio Dos</t>
        </is>
      </c>
      <c r="J11" s="15" t="inlineStr">
        <is>
          <t>Enviado</t>
        </is>
      </c>
      <c r="K11" s="29" t="n">
        <v>46275</v>
      </c>
      <c r="L11" s="29" t="n">
        <v>46276</v>
      </c>
      <c r="M11" s="29" t="n"/>
      <c r="N11" s="21">
        <f>IF($A11="","",IFERROR(IF(COUNTIF($A$4:$A$103,$A11)&gt;1,"Revisar expediente duplicado",IF($J11="","Indicar estado",IF(COUNTIF('Parámetros'!$E$5:$E$10,$J11)=0,"Revisar estado",IF(OR($B11="",$C11="",$D11="",$E11="",$F11="",$G11="",$H11="",$I11=""),"Completar datos básicos",IF(OR(AND($K11&lt;&gt;"",$E11&lt;&gt;"",$K11&lt;$E11),AND($L11&lt;&gt;"",$K11&lt;&gt;"",$L11&lt;$K11),AND($M11&lt;&gt;"",$L11&lt;&gt;"",$M11&lt;$L11)),"Revisar orden de fechas",IF($J11='Parámetros'!$E$10,"Sin acción: anulado",IF(AND(OR($J11='Parámetros'!$E$7,$J11='Parámetros'!$E$8,$J11='Parámetros'!$E$9),$K11=""),"Registrar fecha de revisión",IF(AND(OR($J11='Parámetros'!$E$8,$J11='Parámetros'!$E$9),$L11=""),"Registrar fecha de envío",IF(AND($J11='Parámetros'!$E$9,$M11=""),"Registrar fecha de acuse",IF(AND(OR($J11='Parámetros'!$E$5,$J11='Parámetros'!$E$6),$E11&lt;&gt;"",TODAY()-$E11&gt;'Parámetros'!$B$5),"Comprobar revisión",IF(AND($J11='Parámetros'!$E$7,$K11&lt;&gt;"",TODAY()-$K11&gt;'Parámetros'!$B$6),"Comprobar envío",IF(AND($J11='Parámetros'!$E$8,$L11&lt;&gt;"",TODAY()-$L11&gt;'Parámetros'!$B$7),"Comprobar acuse","Al día")))))))))))),"Revisar datos introducidos"))</f>
        <v/>
      </c>
    </row>
    <row r="12" ht="24" customHeight="1">
      <c r="A12" s="15" t="inlineStr">
        <is>
          <t>EXP-FICT-2026-009</t>
        </is>
      </c>
      <c r="B12" s="29" t="n">
        <v>46427</v>
      </c>
      <c r="C12" s="17" t="inlineStr">
        <is>
          <t>Viajero ficticio Iota</t>
        </is>
      </c>
      <c r="D12" s="17" t="inlineStr">
        <is>
          <t>Excursión ficticia</t>
        </is>
      </c>
      <c r="E12" s="29" t="n">
        <v>46275</v>
      </c>
      <c r="F12" s="18" t="n">
        <v>2</v>
      </c>
      <c r="G12" s="30" t="n">
        <v>275.8</v>
      </c>
      <c r="H12" s="17" t="inlineStr">
        <is>
          <t>Proveedor ficticio Faro Violeta</t>
        </is>
      </c>
      <c r="I12" s="17" t="inlineStr">
        <is>
          <t>Responsable ficticio Tres</t>
        </is>
      </c>
      <c r="J12" s="15" t="inlineStr">
        <is>
          <t>Revisado</t>
        </is>
      </c>
      <c r="K12" s="29" t="n">
        <v>46276</v>
      </c>
      <c r="L12" s="29" t="n"/>
      <c r="M12" s="29" t="n"/>
      <c r="N12" s="20">
        <f>IF($A12="","",IFERROR(IF(COUNTIF($A$4:$A$103,$A12)&gt;1,"Revisar expediente duplicado",IF($J12="","Indicar estado",IF(COUNTIF('Parámetros'!$E$5:$E$10,$J12)=0,"Revisar estado",IF(OR($B12="",$C12="",$D12="",$E12="",$F12="",$G12="",$H12="",$I12=""),"Completar datos básicos",IF(OR(AND($K12&lt;&gt;"",$E12&lt;&gt;"",$K12&lt;$E12),AND($L12&lt;&gt;"",$K12&lt;&gt;"",$L12&lt;$K12),AND($M12&lt;&gt;"",$L12&lt;&gt;"",$M12&lt;$L12)),"Revisar orden de fechas",IF($J12='Parámetros'!$E$10,"Sin acción: anulado",IF(AND(OR($J12='Parámetros'!$E$7,$J12='Parámetros'!$E$8,$J12='Parámetros'!$E$9),$K12=""),"Registrar fecha de revisión",IF(AND(OR($J12='Parámetros'!$E$8,$J12='Parámetros'!$E$9),$L12=""),"Registrar fecha de envío",IF(AND($J12='Parámetros'!$E$9,$M12=""),"Registrar fecha de acuse",IF(AND(OR($J12='Parámetros'!$E$5,$J12='Parámetros'!$E$6),$E12&lt;&gt;"",TODAY()-$E12&gt;'Parámetros'!$B$5),"Comprobar revisión",IF(AND($J12='Parámetros'!$E$7,$K12&lt;&gt;"",TODAY()-$K12&gt;'Parámetros'!$B$6),"Comprobar envío",IF(AND($J12='Parámetros'!$E$8,$L12&lt;&gt;"",TODAY()-$L12&gt;'Parámetros'!$B$7),"Comprobar acuse","Al día")))))))))))),"Revisar datos introducidos"))</f>
        <v/>
      </c>
    </row>
    <row r="13" ht="24" customHeight="1">
      <c r="A13" s="15" t="inlineStr">
        <is>
          <t>EXP-FICT-2026-010</t>
        </is>
      </c>
      <c r="B13" s="29" t="n">
        <v>46487</v>
      </c>
      <c r="C13" s="17" t="inlineStr">
        <is>
          <t>Viajero ficticio Kappa</t>
        </is>
      </c>
      <c r="D13" s="17" t="inlineStr">
        <is>
          <t>Circuito ficticio</t>
        </is>
      </c>
      <c r="E13" s="29" t="n">
        <v>46217</v>
      </c>
      <c r="F13" s="18" t="n">
        <v>99</v>
      </c>
      <c r="G13" s="30" t="n">
        <v>100000</v>
      </c>
      <c r="H13" s="17" t="inlineStr">
        <is>
          <t>Proveedor ficticio Grupo Azafrán</t>
        </is>
      </c>
      <c r="I13" s="17" t="inlineStr">
        <is>
          <t>Responsable ficticio Uno</t>
        </is>
      </c>
      <c r="J13" s="15" t="inlineStr">
        <is>
          <t>Acusado</t>
        </is>
      </c>
      <c r="K13" s="29" t="n">
        <v>46219</v>
      </c>
      <c r="L13" s="29" t="n">
        <v>46220</v>
      </c>
      <c r="M13" s="29" t="n">
        <v>46222</v>
      </c>
      <c r="N13" s="21">
        <f>IF($A13="","",IFERROR(IF(COUNTIF($A$4:$A$103,$A13)&gt;1,"Revisar expediente duplicado",IF($J13="","Indicar estado",IF(COUNTIF('Parámetros'!$E$5:$E$10,$J13)=0,"Revisar estado",IF(OR($B13="",$C13="",$D13="",$E13="",$F13="",$G13="",$H13="",$I13=""),"Completar datos básicos",IF(OR(AND($K13&lt;&gt;"",$E13&lt;&gt;"",$K13&lt;$E13),AND($L13&lt;&gt;"",$K13&lt;&gt;"",$L13&lt;$K13),AND($M13&lt;&gt;"",$L13&lt;&gt;"",$M13&lt;$L13)),"Revisar orden de fechas",IF($J13='Parámetros'!$E$10,"Sin acción: anulado",IF(AND(OR($J13='Parámetros'!$E$7,$J13='Parámetros'!$E$8,$J13='Parámetros'!$E$9),$K13=""),"Registrar fecha de revisión",IF(AND(OR($J13='Parámetros'!$E$8,$J13='Parámetros'!$E$9),$L13=""),"Registrar fecha de envío",IF(AND($J13='Parámetros'!$E$9,$M13=""),"Registrar fecha de acuse",IF(AND(OR($J13='Parámetros'!$E$5,$J13='Parámetros'!$E$6),$E13&lt;&gt;"",TODAY()-$E13&gt;'Parámetros'!$B$5),"Comprobar revisión",IF(AND($J13='Parámetros'!$E$7,$K13&lt;&gt;"",TODAY()-$K13&gt;'Parámetros'!$B$6),"Comprobar envío",IF(AND($J13='Parámetros'!$E$8,$L13&lt;&gt;"",TODAY()-$L13&gt;'Parámetros'!$B$7),"Comprobar acuse","Al día")))))))))))),"Revisar datos introducidos"))</f>
        <v/>
      </c>
    </row>
    <row r="14" ht="24" customHeight="1">
      <c r="A14" s="15" t="n"/>
      <c r="B14" s="29" t="n"/>
      <c r="C14" s="17" t="n"/>
      <c r="D14" s="17" t="n"/>
      <c r="E14" s="29" t="n"/>
      <c r="F14" s="18" t="n"/>
      <c r="G14" s="30" t="n"/>
      <c r="H14" s="17" t="n"/>
      <c r="I14" s="17" t="n"/>
      <c r="J14" s="15" t="n"/>
      <c r="K14" s="29" t="n"/>
      <c r="L14" s="29" t="n"/>
      <c r="M14" s="29" t="n"/>
      <c r="N14" s="20">
        <f>IF($A14="","",IFERROR(IF(COUNTIF($A$4:$A$103,$A14)&gt;1,"Revisar expediente duplicado",IF($J14="","Indicar estado",IF(COUNTIF('Parámetros'!$E$5:$E$10,$J14)=0,"Revisar estado",IF(OR($B14="",$C14="",$D14="",$E14="",$F14="",$G14="",$H14="",$I14=""),"Completar datos básicos",IF(OR(AND($K14&lt;&gt;"",$E14&lt;&gt;"",$K14&lt;$E14),AND($L14&lt;&gt;"",$K14&lt;&gt;"",$L14&lt;$K14),AND($M14&lt;&gt;"",$L14&lt;&gt;"",$M14&lt;$L14)),"Revisar orden de fechas",IF($J14='Parámetros'!$E$10,"Sin acción: anulado",IF(AND(OR($J14='Parámetros'!$E$7,$J14='Parámetros'!$E$8,$J14='Parámetros'!$E$9),$K14=""),"Registrar fecha de revisión",IF(AND(OR($J14='Parámetros'!$E$8,$J14='Parámetros'!$E$9),$L14=""),"Registrar fecha de envío",IF(AND($J14='Parámetros'!$E$9,$M14=""),"Registrar fecha de acuse",IF(AND(OR($J14='Parámetros'!$E$5,$J14='Parámetros'!$E$6),$E14&lt;&gt;"",TODAY()-$E14&gt;'Parámetros'!$B$5),"Comprobar revisión",IF(AND($J14='Parámetros'!$E$7,$K14&lt;&gt;"",TODAY()-$K14&gt;'Parámetros'!$B$6),"Comprobar envío",IF(AND($J14='Parámetros'!$E$8,$L14&lt;&gt;"",TODAY()-$L14&gt;'Parámetros'!$B$7),"Comprobar acuse","Al día")))))))))))),"Revisar datos introducidos"))</f>
        <v/>
      </c>
    </row>
    <row r="15" ht="24" customHeight="1">
      <c r="A15" s="15" t="n"/>
      <c r="B15" s="29" t="n"/>
      <c r="C15" s="17" t="n"/>
      <c r="D15" s="17" t="n"/>
      <c r="E15" s="29" t="n"/>
      <c r="F15" s="18" t="n"/>
      <c r="G15" s="30" t="n"/>
      <c r="H15" s="17" t="n"/>
      <c r="I15" s="17" t="n"/>
      <c r="J15" s="15" t="n"/>
      <c r="K15" s="29" t="n"/>
      <c r="L15" s="29" t="n"/>
      <c r="M15" s="29" t="n"/>
      <c r="N15" s="21">
        <f>IF($A15="","",IFERROR(IF(COUNTIF($A$4:$A$103,$A15)&gt;1,"Revisar expediente duplicado",IF($J15="","Indicar estado",IF(COUNTIF('Parámetros'!$E$5:$E$10,$J15)=0,"Revisar estado",IF(OR($B15="",$C15="",$D15="",$E15="",$F15="",$G15="",$H15="",$I15=""),"Completar datos básicos",IF(OR(AND($K15&lt;&gt;"",$E15&lt;&gt;"",$K15&lt;$E15),AND($L15&lt;&gt;"",$K15&lt;&gt;"",$L15&lt;$K15),AND($M15&lt;&gt;"",$L15&lt;&gt;"",$M15&lt;$L15)),"Revisar orden de fechas",IF($J15='Parámetros'!$E$10,"Sin acción: anulado",IF(AND(OR($J15='Parámetros'!$E$7,$J15='Parámetros'!$E$8,$J15='Parámetros'!$E$9),$K15=""),"Registrar fecha de revisión",IF(AND(OR($J15='Parámetros'!$E$8,$J15='Parámetros'!$E$9),$L15=""),"Registrar fecha de envío",IF(AND($J15='Parámetros'!$E$9,$M15=""),"Registrar fecha de acuse",IF(AND(OR($J15='Parámetros'!$E$5,$J15='Parámetros'!$E$6),$E15&lt;&gt;"",TODAY()-$E15&gt;'Parámetros'!$B$5),"Comprobar revisión",IF(AND($J15='Parámetros'!$E$7,$K15&lt;&gt;"",TODAY()-$K15&gt;'Parámetros'!$B$6),"Comprobar envío",IF(AND($J15='Parámetros'!$E$8,$L15&lt;&gt;"",TODAY()-$L15&gt;'Parámetros'!$B$7),"Comprobar acuse","Al día")))))))))))),"Revisar datos introducidos"))</f>
        <v/>
      </c>
    </row>
    <row r="16" ht="24" customHeight="1">
      <c r="A16" s="15" t="n"/>
      <c r="B16" s="29" t="n"/>
      <c r="C16" s="17" t="n"/>
      <c r="D16" s="17" t="n"/>
      <c r="E16" s="29" t="n"/>
      <c r="F16" s="18" t="n"/>
      <c r="G16" s="30" t="n"/>
      <c r="H16" s="17" t="n"/>
      <c r="I16" s="17" t="n"/>
      <c r="J16" s="15" t="n"/>
      <c r="K16" s="29" t="n"/>
      <c r="L16" s="29" t="n"/>
      <c r="M16" s="29" t="n"/>
      <c r="N16" s="20">
        <f>IF($A16="","",IFERROR(IF(COUNTIF($A$4:$A$103,$A16)&gt;1,"Revisar expediente duplicado",IF($J16="","Indicar estado",IF(COUNTIF('Parámetros'!$E$5:$E$10,$J16)=0,"Revisar estado",IF(OR($B16="",$C16="",$D16="",$E16="",$F16="",$G16="",$H16="",$I16=""),"Completar datos básicos",IF(OR(AND($K16&lt;&gt;"",$E16&lt;&gt;"",$K16&lt;$E16),AND($L16&lt;&gt;"",$K16&lt;&gt;"",$L16&lt;$K16),AND($M16&lt;&gt;"",$L16&lt;&gt;"",$M16&lt;$L16)),"Revisar orden de fechas",IF($J16='Parámetros'!$E$10,"Sin acción: anulado",IF(AND(OR($J16='Parámetros'!$E$7,$J16='Parámetros'!$E$8,$J16='Parámetros'!$E$9),$K16=""),"Registrar fecha de revisión",IF(AND(OR($J16='Parámetros'!$E$8,$J16='Parámetros'!$E$9),$L16=""),"Registrar fecha de envío",IF(AND($J16='Parámetros'!$E$9,$M16=""),"Registrar fecha de acuse",IF(AND(OR($J16='Parámetros'!$E$5,$J16='Parámetros'!$E$6),$E16&lt;&gt;"",TODAY()-$E16&gt;'Parámetros'!$B$5),"Comprobar revisión",IF(AND($J16='Parámetros'!$E$7,$K16&lt;&gt;"",TODAY()-$K16&gt;'Parámetros'!$B$6),"Comprobar envío",IF(AND($J16='Parámetros'!$E$8,$L16&lt;&gt;"",TODAY()-$L16&gt;'Parámetros'!$B$7),"Comprobar acuse","Al día")))))))))))),"Revisar datos introducidos"))</f>
        <v/>
      </c>
    </row>
    <row r="17" ht="24" customHeight="1">
      <c r="A17" s="15" t="n"/>
      <c r="B17" s="29" t="n"/>
      <c r="C17" s="17" t="n"/>
      <c r="D17" s="17" t="n"/>
      <c r="E17" s="29" t="n"/>
      <c r="F17" s="18" t="n"/>
      <c r="G17" s="30" t="n"/>
      <c r="H17" s="17" t="n"/>
      <c r="I17" s="17" t="n"/>
      <c r="J17" s="15" t="n"/>
      <c r="K17" s="29" t="n"/>
      <c r="L17" s="29" t="n"/>
      <c r="M17" s="29" t="n"/>
      <c r="N17" s="21">
        <f>IF($A17="","",IFERROR(IF(COUNTIF($A$4:$A$103,$A17)&gt;1,"Revisar expediente duplicado",IF($J17="","Indicar estado",IF(COUNTIF('Parámetros'!$E$5:$E$10,$J17)=0,"Revisar estado",IF(OR($B17="",$C17="",$D17="",$E17="",$F17="",$G17="",$H17="",$I17=""),"Completar datos básicos",IF(OR(AND($K17&lt;&gt;"",$E17&lt;&gt;"",$K17&lt;$E17),AND($L17&lt;&gt;"",$K17&lt;&gt;"",$L17&lt;$K17),AND($M17&lt;&gt;"",$L17&lt;&gt;"",$M17&lt;$L17)),"Revisar orden de fechas",IF($J17='Parámetros'!$E$10,"Sin acción: anulado",IF(AND(OR($J17='Parámetros'!$E$7,$J17='Parámetros'!$E$8,$J17='Parámetros'!$E$9),$K17=""),"Registrar fecha de revisión",IF(AND(OR($J17='Parámetros'!$E$8,$J17='Parámetros'!$E$9),$L17=""),"Registrar fecha de envío",IF(AND($J17='Parámetros'!$E$9,$M17=""),"Registrar fecha de acuse",IF(AND(OR($J17='Parámetros'!$E$5,$J17='Parámetros'!$E$6),$E17&lt;&gt;"",TODAY()-$E17&gt;'Parámetros'!$B$5),"Comprobar revisión",IF(AND($J17='Parámetros'!$E$7,$K17&lt;&gt;"",TODAY()-$K17&gt;'Parámetros'!$B$6),"Comprobar envío",IF(AND($J17='Parámetros'!$E$8,$L17&lt;&gt;"",TODAY()-$L17&gt;'Parámetros'!$B$7),"Comprobar acuse","Al día")))))))))))),"Revisar datos introducidos"))</f>
        <v/>
      </c>
    </row>
    <row r="18" ht="24" customHeight="1">
      <c r="A18" s="15" t="n"/>
      <c r="B18" s="29" t="n"/>
      <c r="C18" s="17" t="n"/>
      <c r="D18" s="17" t="n"/>
      <c r="E18" s="29" t="n"/>
      <c r="F18" s="18" t="n"/>
      <c r="G18" s="30" t="n"/>
      <c r="H18" s="17" t="n"/>
      <c r="I18" s="17" t="n"/>
      <c r="J18" s="15" t="n"/>
      <c r="K18" s="29" t="n"/>
      <c r="L18" s="29" t="n"/>
      <c r="M18" s="29" t="n"/>
      <c r="N18" s="20">
        <f>IF($A18="","",IFERROR(IF(COUNTIF($A$4:$A$103,$A18)&gt;1,"Revisar expediente duplicado",IF($J18="","Indicar estado",IF(COUNTIF('Parámetros'!$E$5:$E$10,$J18)=0,"Revisar estado",IF(OR($B18="",$C18="",$D18="",$E18="",$F18="",$G18="",$H18="",$I18=""),"Completar datos básicos",IF(OR(AND($K18&lt;&gt;"",$E18&lt;&gt;"",$K18&lt;$E18),AND($L18&lt;&gt;"",$K18&lt;&gt;"",$L18&lt;$K18),AND($M18&lt;&gt;"",$L18&lt;&gt;"",$M18&lt;$L18)),"Revisar orden de fechas",IF($J18='Parámetros'!$E$10,"Sin acción: anulado",IF(AND(OR($J18='Parámetros'!$E$7,$J18='Parámetros'!$E$8,$J18='Parámetros'!$E$9),$K18=""),"Registrar fecha de revisión",IF(AND(OR($J18='Parámetros'!$E$8,$J18='Parámetros'!$E$9),$L18=""),"Registrar fecha de envío",IF(AND($J18='Parámetros'!$E$9,$M18=""),"Registrar fecha de acuse",IF(AND(OR($J18='Parámetros'!$E$5,$J18='Parámetros'!$E$6),$E18&lt;&gt;"",TODAY()-$E18&gt;'Parámetros'!$B$5),"Comprobar revisión",IF(AND($J18='Parámetros'!$E$7,$K18&lt;&gt;"",TODAY()-$K18&gt;'Parámetros'!$B$6),"Comprobar envío",IF(AND($J18='Parámetros'!$E$8,$L18&lt;&gt;"",TODAY()-$L18&gt;'Parámetros'!$B$7),"Comprobar acuse","Al día")))))))))))),"Revisar datos introducidos"))</f>
        <v/>
      </c>
    </row>
    <row r="19" ht="24" customHeight="1">
      <c r="A19" s="15" t="n"/>
      <c r="B19" s="29" t="n"/>
      <c r="C19" s="17" t="n"/>
      <c r="D19" s="17" t="n"/>
      <c r="E19" s="29" t="n"/>
      <c r="F19" s="18" t="n"/>
      <c r="G19" s="30" t="n"/>
      <c r="H19" s="17" t="n"/>
      <c r="I19" s="17" t="n"/>
      <c r="J19" s="15" t="n"/>
      <c r="K19" s="29" t="n"/>
      <c r="L19" s="29" t="n"/>
      <c r="M19" s="29" t="n"/>
      <c r="N19" s="21">
        <f>IF($A19="","",IFERROR(IF(COUNTIF($A$4:$A$103,$A19)&gt;1,"Revisar expediente duplicado",IF($J19="","Indicar estado",IF(COUNTIF('Parámetros'!$E$5:$E$10,$J19)=0,"Revisar estado",IF(OR($B19="",$C19="",$D19="",$E19="",$F19="",$G19="",$H19="",$I19=""),"Completar datos básicos",IF(OR(AND($K19&lt;&gt;"",$E19&lt;&gt;"",$K19&lt;$E19),AND($L19&lt;&gt;"",$K19&lt;&gt;"",$L19&lt;$K19),AND($M19&lt;&gt;"",$L19&lt;&gt;"",$M19&lt;$L19)),"Revisar orden de fechas",IF($J19='Parámetros'!$E$10,"Sin acción: anulado",IF(AND(OR($J19='Parámetros'!$E$7,$J19='Parámetros'!$E$8,$J19='Parámetros'!$E$9),$K19=""),"Registrar fecha de revisión",IF(AND(OR($J19='Parámetros'!$E$8,$J19='Parámetros'!$E$9),$L19=""),"Registrar fecha de envío",IF(AND($J19='Parámetros'!$E$9,$M19=""),"Registrar fecha de acuse",IF(AND(OR($J19='Parámetros'!$E$5,$J19='Parámetros'!$E$6),$E19&lt;&gt;"",TODAY()-$E19&gt;'Parámetros'!$B$5),"Comprobar revisión",IF(AND($J19='Parámetros'!$E$7,$K19&lt;&gt;"",TODAY()-$K19&gt;'Parámetros'!$B$6),"Comprobar envío",IF(AND($J19='Parámetros'!$E$8,$L19&lt;&gt;"",TODAY()-$L19&gt;'Parámetros'!$B$7),"Comprobar acuse","Al día")))))))))))),"Revisar datos introducidos"))</f>
        <v/>
      </c>
    </row>
    <row r="20" ht="24" customHeight="1">
      <c r="A20" s="15" t="n"/>
      <c r="B20" s="29" t="n"/>
      <c r="C20" s="17" t="n"/>
      <c r="D20" s="17" t="n"/>
      <c r="E20" s="29" t="n"/>
      <c r="F20" s="18" t="n"/>
      <c r="G20" s="30" t="n"/>
      <c r="H20" s="17" t="n"/>
      <c r="I20" s="17" t="n"/>
      <c r="J20" s="15" t="n"/>
      <c r="K20" s="29" t="n"/>
      <c r="L20" s="29" t="n"/>
      <c r="M20" s="29" t="n"/>
      <c r="N20" s="20">
        <f>IF($A20="","",IFERROR(IF(COUNTIF($A$4:$A$103,$A20)&gt;1,"Revisar expediente duplicado",IF($J20="","Indicar estado",IF(COUNTIF('Parámetros'!$E$5:$E$10,$J20)=0,"Revisar estado",IF(OR($B20="",$C20="",$D20="",$E20="",$F20="",$G20="",$H20="",$I20=""),"Completar datos básicos",IF(OR(AND($K20&lt;&gt;"",$E20&lt;&gt;"",$K20&lt;$E20),AND($L20&lt;&gt;"",$K20&lt;&gt;"",$L20&lt;$K20),AND($M20&lt;&gt;"",$L20&lt;&gt;"",$M20&lt;$L20)),"Revisar orden de fechas",IF($J20='Parámetros'!$E$10,"Sin acción: anulado",IF(AND(OR($J20='Parámetros'!$E$7,$J20='Parámetros'!$E$8,$J20='Parámetros'!$E$9),$K20=""),"Registrar fecha de revisión",IF(AND(OR($J20='Parámetros'!$E$8,$J20='Parámetros'!$E$9),$L20=""),"Registrar fecha de envío",IF(AND($J20='Parámetros'!$E$9,$M20=""),"Registrar fecha de acuse",IF(AND(OR($J20='Parámetros'!$E$5,$J20='Parámetros'!$E$6),$E20&lt;&gt;"",TODAY()-$E20&gt;'Parámetros'!$B$5),"Comprobar revisión",IF(AND($J20='Parámetros'!$E$7,$K20&lt;&gt;"",TODAY()-$K20&gt;'Parámetros'!$B$6),"Comprobar envío",IF(AND($J20='Parámetros'!$E$8,$L20&lt;&gt;"",TODAY()-$L20&gt;'Parámetros'!$B$7),"Comprobar acuse","Al día")))))))))))),"Revisar datos introducidos"))</f>
        <v/>
      </c>
    </row>
    <row r="21" ht="24" customHeight="1">
      <c r="A21" s="15" t="n"/>
      <c r="B21" s="29" t="n"/>
      <c r="C21" s="17" t="n"/>
      <c r="D21" s="17" t="n"/>
      <c r="E21" s="29" t="n"/>
      <c r="F21" s="18" t="n"/>
      <c r="G21" s="30" t="n"/>
      <c r="H21" s="17" t="n"/>
      <c r="I21" s="17" t="n"/>
      <c r="J21" s="15" t="n"/>
      <c r="K21" s="29" t="n"/>
      <c r="L21" s="29" t="n"/>
      <c r="M21" s="29" t="n"/>
      <c r="N21" s="21">
        <f>IF($A21="","",IFERROR(IF(COUNTIF($A$4:$A$103,$A21)&gt;1,"Revisar expediente duplicado",IF($J21="","Indicar estado",IF(COUNTIF('Parámetros'!$E$5:$E$10,$J21)=0,"Revisar estado",IF(OR($B21="",$C21="",$D21="",$E21="",$F21="",$G21="",$H21="",$I21=""),"Completar datos básicos",IF(OR(AND($K21&lt;&gt;"",$E21&lt;&gt;"",$K21&lt;$E21),AND($L21&lt;&gt;"",$K21&lt;&gt;"",$L21&lt;$K21),AND($M21&lt;&gt;"",$L21&lt;&gt;"",$M21&lt;$L21)),"Revisar orden de fechas",IF($J21='Parámetros'!$E$10,"Sin acción: anulado",IF(AND(OR($J21='Parámetros'!$E$7,$J21='Parámetros'!$E$8,$J21='Parámetros'!$E$9),$K21=""),"Registrar fecha de revisión",IF(AND(OR($J21='Parámetros'!$E$8,$J21='Parámetros'!$E$9),$L21=""),"Registrar fecha de envío",IF(AND($J21='Parámetros'!$E$9,$M21=""),"Registrar fecha de acuse",IF(AND(OR($J21='Parámetros'!$E$5,$J21='Parámetros'!$E$6),$E21&lt;&gt;"",TODAY()-$E21&gt;'Parámetros'!$B$5),"Comprobar revisión",IF(AND($J21='Parámetros'!$E$7,$K21&lt;&gt;"",TODAY()-$K21&gt;'Parámetros'!$B$6),"Comprobar envío",IF(AND($J21='Parámetros'!$E$8,$L21&lt;&gt;"",TODAY()-$L21&gt;'Parámetros'!$B$7),"Comprobar acuse","Al día")))))))))))),"Revisar datos introducidos"))</f>
        <v/>
      </c>
    </row>
    <row r="22" ht="24" customHeight="1">
      <c r="A22" s="15" t="n"/>
      <c r="B22" s="29" t="n"/>
      <c r="C22" s="17" t="n"/>
      <c r="D22" s="17" t="n"/>
      <c r="E22" s="29" t="n"/>
      <c r="F22" s="18" t="n"/>
      <c r="G22" s="30" t="n"/>
      <c r="H22" s="17" t="n"/>
      <c r="I22" s="17" t="n"/>
      <c r="J22" s="15" t="n"/>
      <c r="K22" s="29" t="n"/>
      <c r="L22" s="29" t="n"/>
      <c r="M22" s="29" t="n"/>
      <c r="N22" s="20">
        <f>IF($A22="","",IFERROR(IF(COUNTIF($A$4:$A$103,$A22)&gt;1,"Revisar expediente duplicado",IF($J22="","Indicar estado",IF(COUNTIF('Parámetros'!$E$5:$E$10,$J22)=0,"Revisar estado",IF(OR($B22="",$C22="",$D22="",$E22="",$F22="",$G22="",$H22="",$I22=""),"Completar datos básicos",IF(OR(AND($K22&lt;&gt;"",$E22&lt;&gt;"",$K22&lt;$E22),AND($L22&lt;&gt;"",$K22&lt;&gt;"",$L22&lt;$K22),AND($M22&lt;&gt;"",$L22&lt;&gt;"",$M22&lt;$L22)),"Revisar orden de fechas",IF($J22='Parámetros'!$E$10,"Sin acción: anulado",IF(AND(OR($J22='Parámetros'!$E$7,$J22='Parámetros'!$E$8,$J22='Parámetros'!$E$9),$K22=""),"Registrar fecha de revisión",IF(AND(OR($J22='Parámetros'!$E$8,$J22='Parámetros'!$E$9),$L22=""),"Registrar fecha de envío",IF(AND($J22='Parámetros'!$E$9,$M22=""),"Registrar fecha de acuse",IF(AND(OR($J22='Parámetros'!$E$5,$J22='Parámetros'!$E$6),$E22&lt;&gt;"",TODAY()-$E22&gt;'Parámetros'!$B$5),"Comprobar revisión",IF(AND($J22='Parámetros'!$E$7,$K22&lt;&gt;"",TODAY()-$K22&gt;'Parámetros'!$B$6),"Comprobar envío",IF(AND($J22='Parámetros'!$E$8,$L22&lt;&gt;"",TODAY()-$L22&gt;'Parámetros'!$B$7),"Comprobar acuse","Al día")))))))))))),"Revisar datos introducidos"))</f>
        <v/>
      </c>
    </row>
    <row r="23" ht="24" customHeight="1">
      <c r="A23" s="15" t="n"/>
      <c r="B23" s="29" t="n"/>
      <c r="C23" s="17" t="n"/>
      <c r="D23" s="17" t="n"/>
      <c r="E23" s="29" t="n"/>
      <c r="F23" s="18" t="n"/>
      <c r="G23" s="30" t="n"/>
      <c r="H23" s="17" t="n"/>
      <c r="I23" s="17" t="n"/>
      <c r="J23" s="15" t="n"/>
      <c r="K23" s="29" t="n"/>
      <c r="L23" s="29" t="n"/>
      <c r="M23" s="29" t="n"/>
      <c r="N23" s="21">
        <f>IF($A23="","",IFERROR(IF(COUNTIF($A$4:$A$103,$A23)&gt;1,"Revisar expediente duplicado",IF($J23="","Indicar estado",IF(COUNTIF('Parámetros'!$E$5:$E$10,$J23)=0,"Revisar estado",IF(OR($B23="",$C23="",$D23="",$E23="",$F23="",$G23="",$H23="",$I23=""),"Completar datos básicos",IF(OR(AND($K23&lt;&gt;"",$E23&lt;&gt;"",$K23&lt;$E23),AND($L23&lt;&gt;"",$K23&lt;&gt;"",$L23&lt;$K23),AND($M23&lt;&gt;"",$L23&lt;&gt;"",$M23&lt;$L23)),"Revisar orden de fechas",IF($J23='Parámetros'!$E$10,"Sin acción: anulado",IF(AND(OR($J23='Parámetros'!$E$7,$J23='Parámetros'!$E$8,$J23='Parámetros'!$E$9),$K23=""),"Registrar fecha de revisión",IF(AND(OR($J23='Parámetros'!$E$8,$J23='Parámetros'!$E$9),$L23=""),"Registrar fecha de envío",IF(AND($J23='Parámetros'!$E$9,$M23=""),"Registrar fecha de acuse",IF(AND(OR($J23='Parámetros'!$E$5,$J23='Parámetros'!$E$6),$E23&lt;&gt;"",TODAY()-$E23&gt;'Parámetros'!$B$5),"Comprobar revisión",IF(AND($J23='Parámetros'!$E$7,$K23&lt;&gt;"",TODAY()-$K23&gt;'Parámetros'!$B$6),"Comprobar envío",IF(AND($J23='Parámetros'!$E$8,$L23&lt;&gt;"",TODAY()-$L23&gt;'Parámetros'!$B$7),"Comprobar acuse","Al día")))))))))))),"Revisar datos introducidos"))</f>
        <v/>
      </c>
    </row>
    <row r="24" ht="24" customHeight="1">
      <c r="A24" s="15" t="n"/>
      <c r="B24" s="29" t="n"/>
      <c r="C24" s="17" t="n"/>
      <c r="D24" s="17" t="n"/>
      <c r="E24" s="29" t="n"/>
      <c r="F24" s="18" t="n"/>
      <c r="G24" s="30" t="n"/>
      <c r="H24" s="17" t="n"/>
      <c r="I24" s="17" t="n"/>
      <c r="J24" s="15" t="n"/>
      <c r="K24" s="29" t="n"/>
      <c r="L24" s="29" t="n"/>
      <c r="M24" s="29" t="n"/>
      <c r="N24" s="20">
        <f>IF($A24="","",IFERROR(IF(COUNTIF($A$4:$A$103,$A24)&gt;1,"Revisar expediente duplicado",IF($J24="","Indicar estado",IF(COUNTIF('Parámetros'!$E$5:$E$10,$J24)=0,"Revisar estado",IF(OR($B24="",$C24="",$D24="",$E24="",$F24="",$G24="",$H24="",$I24=""),"Completar datos básicos",IF(OR(AND($K24&lt;&gt;"",$E24&lt;&gt;"",$K24&lt;$E24),AND($L24&lt;&gt;"",$K24&lt;&gt;"",$L24&lt;$K24),AND($M24&lt;&gt;"",$L24&lt;&gt;"",$M24&lt;$L24)),"Revisar orden de fechas",IF($J24='Parámetros'!$E$10,"Sin acción: anulado",IF(AND(OR($J24='Parámetros'!$E$7,$J24='Parámetros'!$E$8,$J24='Parámetros'!$E$9),$K24=""),"Registrar fecha de revisión",IF(AND(OR($J24='Parámetros'!$E$8,$J24='Parámetros'!$E$9),$L24=""),"Registrar fecha de envío",IF(AND($J24='Parámetros'!$E$9,$M24=""),"Registrar fecha de acuse",IF(AND(OR($J24='Parámetros'!$E$5,$J24='Parámetros'!$E$6),$E24&lt;&gt;"",TODAY()-$E24&gt;'Parámetros'!$B$5),"Comprobar revisión",IF(AND($J24='Parámetros'!$E$7,$K24&lt;&gt;"",TODAY()-$K24&gt;'Parámetros'!$B$6),"Comprobar envío",IF(AND($J24='Parámetros'!$E$8,$L24&lt;&gt;"",TODAY()-$L24&gt;'Parámetros'!$B$7),"Comprobar acuse","Al día")))))))))))),"Revisar datos introducidos"))</f>
        <v/>
      </c>
    </row>
    <row r="25" ht="24" customHeight="1">
      <c r="A25" s="15" t="n"/>
      <c r="B25" s="29" t="n"/>
      <c r="C25" s="17" t="n"/>
      <c r="D25" s="17" t="n"/>
      <c r="E25" s="29" t="n"/>
      <c r="F25" s="18" t="n"/>
      <c r="G25" s="30" t="n"/>
      <c r="H25" s="17" t="n"/>
      <c r="I25" s="17" t="n"/>
      <c r="J25" s="15" t="n"/>
      <c r="K25" s="29" t="n"/>
      <c r="L25" s="29" t="n"/>
      <c r="M25" s="29" t="n"/>
      <c r="N25" s="21">
        <f>IF($A25="","",IFERROR(IF(COUNTIF($A$4:$A$103,$A25)&gt;1,"Revisar expediente duplicado",IF($J25="","Indicar estado",IF(COUNTIF('Parámetros'!$E$5:$E$10,$J25)=0,"Revisar estado",IF(OR($B25="",$C25="",$D25="",$E25="",$F25="",$G25="",$H25="",$I25=""),"Completar datos básicos",IF(OR(AND($K25&lt;&gt;"",$E25&lt;&gt;"",$K25&lt;$E25),AND($L25&lt;&gt;"",$K25&lt;&gt;"",$L25&lt;$K25),AND($M25&lt;&gt;"",$L25&lt;&gt;"",$M25&lt;$L25)),"Revisar orden de fechas",IF($J25='Parámetros'!$E$10,"Sin acción: anulado",IF(AND(OR($J25='Parámetros'!$E$7,$J25='Parámetros'!$E$8,$J25='Parámetros'!$E$9),$K25=""),"Registrar fecha de revisión",IF(AND(OR($J25='Parámetros'!$E$8,$J25='Parámetros'!$E$9),$L25=""),"Registrar fecha de envío",IF(AND($J25='Parámetros'!$E$9,$M25=""),"Registrar fecha de acuse",IF(AND(OR($J25='Parámetros'!$E$5,$J25='Parámetros'!$E$6),$E25&lt;&gt;"",TODAY()-$E25&gt;'Parámetros'!$B$5),"Comprobar revisión",IF(AND($J25='Parámetros'!$E$7,$K25&lt;&gt;"",TODAY()-$K25&gt;'Parámetros'!$B$6),"Comprobar envío",IF(AND($J25='Parámetros'!$E$8,$L25&lt;&gt;"",TODAY()-$L25&gt;'Parámetros'!$B$7),"Comprobar acuse","Al día")))))))))))),"Revisar datos introducidos"))</f>
        <v/>
      </c>
    </row>
    <row r="26" ht="24" customHeight="1">
      <c r="A26" s="15" t="n"/>
      <c r="B26" s="29" t="n"/>
      <c r="C26" s="17" t="n"/>
      <c r="D26" s="17" t="n"/>
      <c r="E26" s="29" t="n"/>
      <c r="F26" s="18" t="n"/>
      <c r="G26" s="30" t="n"/>
      <c r="H26" s="17" t="n"/>
      <c r="I26" s="17" t="n"/>
      <c r="J26" s="15" t="n"/>
      <c r="K26" s="29" t="n"/>
      <c r="L26" s="29" t="n"/>
      <c r="M26" s="29" t="n"/>
      <c r="N26" s="20">
        <f>IF($A26="","",IFERROR(IF(COUNTIF($A$4:$A$103,$A26)&gt;1,"Revisar expediente duplicado",IF($J26="","Indicar estado",IF(COUNTIF('Parámetros'!$E$5:$E$10,$J26)=0,"Revisar estado",IF(OR($B26="",$C26="",$D26="",$E26="",$F26="",$G26="",$H26="",$I26=""),"Completar datos básicos",IF(OR(AND($K26&lt;&gt;"",$E26&lt;&gt;"",$K26&lt;$E26),AND($L26&lt;&gt;"",$K26&lt;&gt;"",$L26&lt;$K26),AND($M26&lt;&gt;"",$L26&lt;&gt;"",$M26&lt;$L26)),"Revisar orden de fechas",IF($J26='Parámetros'!$E$10,"Sin acción: anulado",IF(AND(OR($J26='Parámetros'!$E$7,$J26='Parámetros'!$E$8,$J26='Parámetros'!$E$9),$K26=""),"Registrar fecha de revisión",IF(AND(OR($J26='Parámetros'!$E$8,$J26='Parámetros'!$E$9),$L26=""),"Registrar fecha de envío",IF(AND($J26='Parámetros'!$E$9,$M26=""),"Registrar fecha de acuse",IF(AND(OR($J26='Parámetros'!$E$5,$J26='Parámetros'!$E$6),$E26&lt;&gt;"",TODAY()-$E26&gt;'Parámetros'!$B$5),"Comprobar revisión",IF(AND($J26='Parámetros'!$E$7,$K26&lt;&gt;"",TODAY()-$K26&gt;'Parámetros'!$B$6),"Comprobar envío",IF(AND($J26='Parámetros'!$E$8,$L26&lt;&gt;"",TODAY()-$L26&gt;'Parámetros'!$B$7),"Comprobar acuse","Al día")))))))))))),"Revisar datos introducidos"))</f>
        <v/>
      </c>
    </row>
    <row r="27" ht="24" customHeight="1">
      <c r="A27" s="15" t="n"/>
      <c r="B27" s="29" t="n"/>
      <c r="C27" s="17" t="n"/>
      <c r="D27" s="17" t="n"/>
      <c r="E27" s="29" t="n"/>
      <c r="F27" s="18" t="n"/>
      <c r="G27" s="30" t="n"/>
      <c r="H27" s="17" t="n"/>
      <c r="I27" s="17" t="n"/>
      <c r="J27" s="15" t="n"/>
      <c r="K27" s="29" t="n"/>
      <c r="L27" s="29" t="n"/>
      <c r="M27" s="29" t="n"/>
      <c r="N27" s="21">
        <f>IF($A27="","",IFERROR(IF(COUNTIF($A$4:$A$103,$A27)&gt;1,"Revisar expediente duplicado",IF($J27="","Indicar estado",IF(COUNTIF('Parámetros'!$E$5:$E$10,$J27)=0,"Revisar estado",IF(OR($B27="",$C27="",$D27="",$E27="",$F27="",$G27="",$H27="",$I27=""),"Completar datos básicos",IF(OR(AND($K27&lt;&gt;"",$E27&lt;&gt;"",$K27&lt;$E27),AND($L27&lt;&gt;"",$K27&lt;&gt;"",$L27&lt;$K27),AND($M27&lt;&gt;"",$L27&lt;&gt;"",$M27&lt;$L27)),"Revisar orden de fechas",IF($J27='Parámetros'!$E$10,"Sin acción: anulado",IF(AND(OR($J27='Parámetros'!$E$7,$J27='Parámetros'!$E$8,$J27='Parámetros'!$E$9),$K27=""),"Registrar fecha de revisión",IF(AND(OR($J27='Parámetros'!$E$8,$J27='Parámetros'!$E$9),$L27=""),"Registrar fecha de envío",IF(AND($J27='Parámetros'!$E$9,$M27=""),"Registrar fecha de acuse",IF(AND(OR($J27='Parámetros'!$E$5,$J27='Parámetros'!$E$6),$E27&lt;&gt;"",TODAY()-$E27&gt;'Parámetros'!$B$5),"Comprobar revisión",IF(AND($J27='Parámetros'!$E$7,$K27&lt;&gt;"",TODAY()-$K27&gt;'Parámetros'!$B$6),"Comprobar envío",IF(AND($J27='Parámetros'!$E$8,$L27&lt;&gt;"",TODAY()-$L27&gt;'Parámetros'!$B$7),"Comprobar acuse","Al día")))))))))))),"Revisar datos introducidos"))</f>
        <v/>
      </c>
    </row>
    <row r="28" ht="24" customHeight="1">
      <c r="A28" s="15" t="n"/>
      <c r="B28" s="29" t="n"/>
      <c r="C28" s="17" t="n"/>
      <c r="D28" s="17" t="n"/>
      <c r="E28" s="29" t="n"/>
      <c r="F28" s="18" t="n"/>
      <c r="G28" s="30" t="n"/>
      <c r="H28" s="17" t="n"/>
      <c r="I28" s="17" t="n"/>
      <c r="J28" s="15" t="n"/>
      <c r="K28" s="29" t="n"/>
      <c r="L28" s="29" t="n"/>
      <c r="M28" s="29" t="n"/>
      <c r="N28" s="20">
        <f>IF($A28="","",IFERROR(IF(COUNTIF($A$4:$A$103,$A28)&gt;1,"Revisar expediente duplicado",IF($J28="","Indicar estado",IF(COUNTIF('Parámetros'!$E$5:$E$10,$J28)=0,"Revisar estado",IF(OR($B28="",$C28="",$D28="",$E28="",$F28="",$G28="",$H28="",$I28=""),"Completar datos básicos",IF(OR(AND($K28&lt;&gt;"",$E28&lt;&gt;"",$K28&lt;$E28),AND($L28&lt;&gt;"",$K28&lt;&gt;"",$L28&lt;$K28),AND($M28&lt;&gt;"",$L28&lt;&gt;"",$M28&lt;$L28)),"Revisar orden de fechas",IF($J28='Parámetros'!$E$10,"Sin acción: anulado",IF(AND(OR($J28='Parámetros'!$E$7,$J28='Parámetros'!$E$8,$J28='Parámetros'!$E$9),$K28=""),"Registrar fecha de revisión",IF(AND(OR($J28='Parámetros'!$E$8,$J28='Parámetros'!$E$9),$L28=""),"Registrar fecha de envío",IF(AND($J28='Parámetros'!$E$9,$M28=""),"Registrar fecha de acuse",IF(AND(OR($J28='Parámetros'!$E$5,$J28='Parámetros'!$E$6),$E28&lt;&gt;"",TODAY()-$E28&gt;'Parámetros'!$B$5),"Comprobar revisión",IF(AND($J28='Parámetros'!$E$7,$K28&lt;&gt;"",TODAY()-$K28&gt;'Parámetros'!$B$6),"Comprobar envío",IF(AND($J28='Parámetros'!$E$8,$L28&lt;&gt;"",TODAY()-$L28&gt;'Parámetros'!$B$7),"Comprobar acuse","Al día")))))))))))),"Revisar datos introducidos"))</f>
        <v/>
      </c>
    </row>
    <row r="29" ht="24" customHeight="1">
      <c r="A29" s="15" t="n"/>
      <c r="B29" s="29" t="n"/>
      <c r="C29" s="17" t="n"/>
      <c r="D29" s="17" t="n"/>
      <c r="E29" s="29" t="n"/>
      <c r="F29" s="18" t="n"/>
      <c r="G29" s="30" t="n"/>
      <c r="H29" s="17" t="n"/>
      <c r="I29" s="17" t="n"/>
      <c r="J29" s="15" t="n"/>
      <c r="K29" s="29" t="n"/>
      <c r="L29" s="29" t="n"/>
      <c r="M29" s="29" t="n"/>
      <c r="N29" s="21">
        <f>IF($A29="","",IFERROR(IF(COUNTIF($A$4:$A$103,$A29)&gt;1,"Revisar expediente duplicado",IF($J29="","Indicar estado",IF(COUNTIF('Parámetros'!$E$5:$E$10,$J29)=0,"Revisar estado",IF(OR($B29="",$C29="",$D29="",$E29="",$F29="",$G29="",$H29="",$I29=""),"Completar datos básicos",IF(OR(AND($K29&lt;&gt;"",$E29&lt;&gt;"",$K29&lt;$E29),AND($L29&lt;&gt;"",$K29&lt;&gt;"",$L29&lt;$K29),AND($M29&lt;&gt;"",$L29&lt;&gt;"",$M29&lt;$L29)),"Revisar orden de fechas",IF($J29='Parámetros'!$E$10,"Sin acción: anulado",IF(AND(OR($J29='Parámetros'!$E$7,$J29='Parámetros'!$E$8,$J29='Parámetros'!$E$9),$K29=""),"Registrar fecha de revisión",IF(AND(OR($J29='Parámetros'!$E$8,$J29='Parámetros'!$E$9),$L29=""),"Registrar fecha de envío",IF(AND($J29='Parámetros'!$E$9,$M29=""),"Registrar fecha de acuse",IF(AND(OR($J29='Parámetros'!$E$5,$J29='Parámetros'!$E$6),$E29&lt;&gt;"",TODAY()-$E29&gt;'Parámetros'!$B$5),"Comprobar revisión",IF(AND($J29='Parámetros'!$E$7,$K29&lt;&gt;"",TODAY()-$K29&gt;'Parámetros'!$B$6),"Comprobar envío",IF(AND($J29='Parámetros'!$E$8,$L29&lt;&gt;"",TODAY()-$L29&gt;'Parámetros'!$B$7),"Comprobar acuse","Al día")))))))))))),"Revisar datos introducidos"))</f>
        <v/>
      </c>
    </row>
    <row r="30" ht="24" customHeight="1">
      <c r="A30" s="15" t="n"/>
      <c r="B30" s="29" t="n"/>
      <c r="C30" s="17" t="n"/>
      <c r="D30" s="17" t="n"/>
      <c r="E30" s="29" t="n"/>
      <c r="F30" s="18" t="n"/>
      <c r="G30" s="30" t="n"/>
      <c r="H30" s="17" t="n"/>
      <c r="I30" s="17" t="n"/>
      <c r="J30" s="15" t="n"/>
      <c r="K30" s="29" t="n"/>
      <c r="L30" s="29" t="n"/>
      <c r="M30" s="29" t="n"/>
      <c r="N30" s="20">
        <f>IF($A30="","",IFERROR(IF(COUNTIF($A$4:$A$103,$A30)&gt;1,"Revisar expediente duplicado",IF($J30="","Indicar estado",IF(COUNTIF('Parámetros'!$E$5:$E$10,$J30)=0,"Revisar estado",IF(OR($B30="",$C30="",$D30="",$E30="",$F30="",$G30="",$H30="",$I30=""),"Completar datos básicos",IF(OR(AND($K30&lt;&gt;"",$E30&lt;&gt;"",$K30&lt;$E30),AND($L30&lt;&gt;"",$K30&lt;&gt;"",$L30&lt;$K30),AND($M30&lt;&gt;"",$L30&lt;&gt;"",$M30&lt;$L30)),"Revisar orden de fechas",IF($J30='Parámetros'!$E$10,"Sin acción: anulado",IF(AND(OR($J30='Parámetros'!$E$7,$J30='Parámetros'!$E$8,$J30='Parámetros'!$E$9),$K30=""),"Registrar fecha de revisión",IF(AND(OR($J30='Parámetros'!$E$8,$J30='Parámetros'!$E$9),$L30=""),"Registrar fecha de envío",IF(AND($J30='Parámetros'!$E$9,$M30=""),"Registrar fecha de acuse",IF(AND(OR($J30='Parámetros'!$E$5,$J30='Parámetros'!$E$6),$E30&lt;&gt;"",TODAY()-$E30&gt;'Parámetros'!$B$5),"Comprobar revisión",IF(AND($J30='Parámetros'!$E$7,$K30&lt;&gt;"",TODAY()-$K30&gt;'Parámetros'!$B$6),"Comprobar envío",IF(AND($J30='Parámetros'!$E$8,$L30&lt;&gt;"",TODAY()-$L30&gt;'Parámetros'!$B$7),"Comprobar acuse","Al día")))))))))))),"Revisar datos introducidos"))</f>
        <v/>
      </c>
    </row>
    <row r="31" ht="24" customHeight="1">
      <c r="A31" s="15" t="n"/>
      <c r="B31" s="29" t="n"/>
      <c r="C31" s="17" t="n"/>
      <c r="D31" s="17" t="n"/>
      <c r="E31" s="29" t="n"/>
      <c r="F31" s="18" t="n"/>
      <c r="G31" s="30" t="n"/>
      <c r="H31" s="17" t="n"/>
      <c r="I31" s="17" t="n"/>
      <c r="J31" s="15" t="n"/>
      <c r="K31" s="29" t="n"/>
      <c r="L31" s="29" t="n"/>
      <c r="M31" s="29" t="n"/>
      <c r="N31" s="21">
        <f>IF($A31="","",IFERROR(IF(COUNTIF($A$4:$A$103,$A31)&gt;1,"Revisar expediente duplicado",IF($J31="","Indicar estado",IF(COUNTIF('Parámetros'!$E$5:$E$10,$J31)=0,"Revisar estado",IF(OR($B31="",$C31="",$D31="",$E31="",$F31="",$G31="",$H31="",$I31=""),"Completar datos básicos",IF(OR(AND($K31&lt;&gt;"",$E31&lt;&gt;"",$K31&lt;$E31),AND($L31&lt;&gt;"",$K31&lt;&gt;"",$L31&lt;$K31),AND($M31&lt;&gt;"",$L31&lt;&gt;"",$M31&lt;$L31)),"Revisar orden de fechas",IF($J31='Parámetros'!$E$10,"Sin acción: anulado",IF(AND(OR($J31='Parámetros'!$E$7,$J31='Parámetros'!$E$8,$J31='Parámetros'!$E$9),$K31=""),"Registrar fecha de revisión",IF(AND(OR($J31='Parámetros'!$E$8,$J31='Parámetros'!$E$9),$L31=""),"Registrar fecha de envío",IF(AND($J31='Parámetros'!$E$9,$M31=""),"Registrar fecha de acuse",IF(AND(OR($J31='Parámetros'!$E$5,$J31='Parámetros'!$E$6),$E31&lt;&gt;"",TODAY()-$E31&gt;'Parámetros'!$B$5),"Comprobar revisión",IF(AND($J31='Parámetros'!$E$7,$K31&lt;&gt;"",TODAY()-$K31&gt;'Parámetros'!$B$6),"Comprobar envío",IF(AND($J31='Parámetros'!$E$8,$L31&lt;&gt;"",TODAY()-$L31&gt;'Parámetros'!$B$7),"Comprobar acuse","Al día")))))))))))),"Revisar datos introducidos"))</f>
        <v/>
      </c>
    </row>
    <row r="32" ht="24" customHeight="1">
      <c r="A32" s="15" t="n"/>
      <c r="B32" s="29" t="n"/>
      <c r="C32" s="17" t="n"/>
      <c r="D32" s="17" t="n"/>
      <c r="E32" s="29" t="n"/>
      <c r="F32" s="18" t="n"/>
      <c r="G32" s="30" t="n"/>
      <c r="H32" s="17" t="n"/>
      <c r="I32" s="17" t="n"/>
      <c r="J32" s="15" t="n"/>
      <c r="K32" s="29" t="n"/>
      <c r="L32" s="29" t="n"/>
      <c r="M32" s="29" t="n"/>
      <c r="N32" s="20">
        <f>IF($A32="","",IFERROR(IF(COUNTIF($A$4:$A$103,$A32)&gt;1,"Revisar expediente duplicado",IF($J32="","Indicar estado",IF(COUNTIF('Parámetros'!$E$5:$E$10,$J32)=0,"Revisar estado",IF(OR($B32="",$C32="",$D32="",$E32="",$F32="",$G32="",$H32="",$I32=""),"Completar datos básicos",IF(OR(AND($K32&lt;&gt;"",$E32&lt;&gt;"",$K32&lt;$E32),AND($L32&lt;&gt;"",$K32&lt;&gt;"",$L32&lt;$K32),AND($M32&lt;&gt;"",$L32&lt;&gt;"",$M32&lt;$L32)),"Revisar orden de fechas",IF($J32='Parámetros'!$E$10,"Sin acción: anulado",IF(AND(OR($J32='Parámetros'!$E$7,$J32='Parámetros'!$E$8,$J32='Parámetros'!$E$9),$K32=""),"Registrar fecha de revisión",IF(AND(OR($J32='Parámetros'!$E$8,$J32='Parámetros'!$E$9),$L32=""),"Registrar fecha de envío",IF(AND($J32='Parámetros'!$E$9,$M32=""),"Registrar fecha de acuse",IF(AND(OR($J32='Parámetros'!$E$5,$J32='Parámetros'!$E$6),$E32&lt;&gt;"",TODAY()-$E32&gt;'Parámetros'!$B$5),"Comprobar revisión",IF(AND($J32='Parámetros'!$E$7,$K32&lt;&gt;"",TODAY()-$K32&gt;'Parámetros'!$B$6),"Comprobar envío",IF(AND($J32='Parámetros'!$E$8,$L32&lt;&gt;"",TODAY()-$L32&gt;'Parámetros'!$B$7),"Comprobar acuse","Al día")))))))))))),"Revisar datos introducidos"))</f>
        <v/>
      </c>
    </row>
    <row r="33" ht="24" customHeight="1">
      <c r="A33" s="15" t="n"/>
      <c r="B33" s="29" t="n"/>
      <c r="C33" s="17" t="n"/>
      <c r="D33" s="17" t="n"/>
      <c r="E33" s="29" t="n"/>
      <c r="F33" s="18" t="n"/>
      <c r="G33" s="30" t="n"/>
      <c r="H33" s="17" t="n"/>
      <c r="I33" s="17" t="n"/>
      <c r="J33" s="15" t="n"/>
      <c r="K33" s="29" t="n"/>
      <c r="L33" s="29" t="n"/>
      <c r="M33" s="29" t="n"/>
      <c r="N33" s="21">
        <f>IF($A33="","",IFERROR(IF(COUNTIF($A$4:$A$103,$A33)&gt;1,"Revisar expediente duplicado",IF($J33="","Indicar estado",IF(COUNTIF('Parámetros'!$E$5:$E$10,$J33)=0,"Revisar estado",IF(OR($B33="",$C33="",$D33="",$E33="",$F33="",$G33="",$H33="",$I33=""),"Completar datos básicos",IF(OR(AND($K33&lt;&gt;"",$E33&lt;&gt;"",$K33&lt;$E33),AND($L33&lt;&gt;"",$K33&lt;&gt;"",$L33&lt;$K33),AND($M33&lt;&gt;"",$L33&lt;&gt;"",$M33&lt;$L33)),"Revisar orden de fechas",IF($J33='Parámetros'!$E$10,"Sin acción: anulado",IF(AND(OR($J33='Parámetros'!$E$7,$J33='Parámetros'!$E$8,$J33='Parámetros'!$E$9),$K33=""),"Registrar fecha de revisión",IF(AND(OR($J33='Parámetros'!$E$8,$J33='Parámetros'!$E$9),$L33=""),"Registrar fecha de envío",IF(AND($J33='Parámetros'!$E$9,$M33=""),"Registrar fecha de acuse",IF(AND(OR($J33='Parámetros'!$E$5,$J33='Parámetros'!$E$6),$E33&lt;&gt;"",TODAY()-$E33&gt;'Parámetros'!$B$5),"Comprobar revisión",IF(AND($J33='Parámetros'!$E$7,$K33&lt;&gt;"",TODAY()-$K33&gt;'Parámetros'!$B$6),"Comprobar envío",IF(AND($J33='Parámetros'!$E$8,$L33&lt;&gt;"",TODAY()-$L33&gt;'Parámetros'!$B$7),"Comprobar acuse","Al día")))))))))))),"Revisar datos introducidos"))</f>
        <v/>
      </c>
    </row>
    <row r="34" ht="24" customHeight="1">
      <c r="A34" s="15" t="n"/>
      <c r="B34" s="29" t="n"/>
      <c r="C34" s="17" t="n"/>
      <c r="D34" s="17" t="n"/>
      <c r="E34" s="29" t="n"/>
      <c r="F34" s="18" t="n"/>
      <c r="G34" s="30" t="n"/>
      <c r="H34" s="17" t="n"/>
      <c r="I34" s="17" t="n"/>
      <c r="J34" s="15" t="n"/>
      <c r="K34" s="29" t="n"/>
      <c r="L34" s="29" t="n"/>
      <c r="M34" s="29" t="n"/>
      <c r="N34" s="20">
        <f>IF($A34="","",IFERROR(IF(COUNTIF($A$4:$A$103,$A34)&gt;1,"Revisar expediente duplicado",IF($J34="","Indicar estado",IF(COUNTIF('Parámetros'!$E$5:$E$10,$J34)=0,"Revisar estado",IF(OR($B34="",$C34="",$D34="",$E34="",$F34="",$G34="",$H34="",$I34=""),"Completar datos básicos",IF(OR(AND($K34&lt;&gt;"",$E34&lt;&gt;"",$K34&lt;$E34),AND($L34&lt;&gt;"",$K34&lt;&gt;"",$L34&lt;$K34),AND($M34&lt;&gt;"",$L34&lt;&gt;"",$M34&lt;$L34)),"Revisar orden de fechas",IF($J34='Parámetros'!$E$10,"Sin acción: anulado",IF(AND(OR($J34='Parámetros'!$E$7,$J34='Parámetros'!$E$8,$J34='Parámetros'!$E$9),$K34=""),"Registrar fecha de revisión",IF(AND(OR($J34='Parámetros'!$E$8,$J34='Parámetros'!$E$9),$L34=""),"Registrar fecha de envío",IF(AND($J34='Parámetros'!$E$9,$M34=""),"Registrar fecha de acuse",IF(AND(OR($J34='Parámetros'!$E$5,$J34='Parámetros'!$E$6),$E34&lt;&gt;"",TODAY()-$E34&gt;'Parámetros'!$B$5),"Comprobar revisión",IF(AND($J34='Parámetros'!$E$7,$K34&lt;&gt;"",TODAY()-$K34&gt;'Parámetros'!$B$6),"Comprobar envío",IF(AND($J34='Parámetros'!$E$8,$L34&lt;&gt;"",TODAY()-$L34&gt;'Parámetros'!$B$7),"Comprobar acuse","Al día")))))))))))),"Revisar datos introducidos"))</f>
        <v/>
      </c>
    </row>
    <row r="35" ht="24" customHeight="1">
      <c r="A35" s="15" t="n"/>
      <c r="B35" s="29" t="n"/>
      <c r="C35" s="17" t="n"/>
      <c r="D35" s="17" t="n"/>
      <c r="E35" s="29" t="n"/>
      <c r="F35" s="18" t="n"/>
      <c r="G35" s="30" t="n"/>
      <c r="H35" s="17" t="n"/>
      <c r="I35" s="17" t="n"/>
      <c r="J35" s="15" t="n"/>
      <c r="K35" s="29" t="n"/>
      <c r="L35" s="29" t="n"/>
      <c r="M35" s="29" t="n"/>
      <c r="N35" s="21">
        <f>IF($A35="","",IFERROR(IF(COUNTIF($A$4:$A$103,$A35)&gt;1,"Revisar expediente duplicado",IF($J35="","Indicar estado",IF(COUNTIF('Parámetros'!$E$5:$E$10,$J35)=0,"Revisar estado",IF(OR($B35="",$C35="",$D35="",$E35="",$F35="",$G35="",$H35="",$I35=""),"Completar datos básicos",IF(OR(AND($K35&lt;&gt;"",$E35&lt;&gt;"",$K35&lt;$E35),AND($L35&lt;&gt;"",$K35&lt;&gt;"",$L35&lt;$K35),AND($M35&lt;&gt;"",$L35&lt;&gt;"",$M35&lt;$L35)),"Revisar orden de fechas",IF($J35='Parámetros'!$E$10,"Sin acción: anulado",IF(AND(OR($J35='Parámetros'!$E$7,$J35='Parámetros'!$E$8,$J35='Parámetros'!$E$9),$K35=""),"Registrar fecha de revisión",IF(AND(OR($J35='Parámetros'!$E$8,$J35='Parámetros'!$E$9),$L35=""),"Registrar fecha de envío",IF(AND($J35='Parámetros'!$E$9,$M35=""),"Registrar fecha de acuse",IF(AND(OR($J35='Parámetros'!$E$5,$J35='Parámetros'!$E$6),$E35&lt;&gt;"",TODAY()-$E35&gt;'Parámetros'!$B$5),"Comprobar revisión",IF(AND($J35='Parámetros'!$E$7,$K35&lt;&gt;"",TODAY()-$K35&gt;'Parámetros'!$B$6),"Comprobar envío",IF(AND($J35='Parámetros'!$E$8,$L35&lt;&gt;"",TODAY()-$L35&gt;'Parámetros'!$B$7),"Comprobar acuse","Al día")))))))))))),"Revisar datos introducidos"))</f>
        <v/>
      </c>
    </row>
    <row r="36" ht="24" customHeight="1">
      <c r="A36" s="15" t="n"/>
      <c r="B36" s="29" t="n"/>
      <c r="C36" s="17" t="n"/>
      <c r="D36" s="17" t="n"/>
      <c r="E36" s="29" t="n"/>
      <c r="F36" s="18" t="n"/>
      <c r="G36" s="30" t="n"/>
      <c r="H36" s="17" t="n"/>
      <c r="I36" s="17" t="n"/>
      <c r="J36" s="15" t="n"/>
      <c r="K36" s="29" t="n"/>
      <c r="L36" s="29" t="n"/>
      <c r="M36" s="29" t="n"/>
      <c r="N36" s="20">
        <f>IF($A36="","",IFERROR(IF(COUNTIF($A$4:$A$103,$A36)&gt;1,"Revisar expediente duplicado",IF($J36="","Indicar estado",IF(COUNTIF('Parámetros'!$E$5:$E$10,$J36)=0,"Revisar estado",IF(OR($B36="",$C36="",$D36="",$E36="",$F36="",$G36="",$H36="",$I36=""),"Completar datos básicos",IF(OR(AND($K36&lt;&gt;"",$E36&lt;&gt;"",$K36&lt;$E36),AND($L36&lt;&gt;"",$K36&lt;&gt;"",$L36&lt;$K36),AND($M36&lt;&gt;"",$L36&lt;&gt;"",$M36&lt;$L36)),"Revisar orden de fechas",IF($J36='Parámetros'!$E$10,"Sin acción: anulado",IF(AND(OR($J36='Parámetros'!$E$7,$J36='Parámetros'!$E$8,$J36='Parámetros'!$E$9),$K36=""),"Registrar fecha de revisión",IF(AND(OR($J36='Parámetros'!$E$8,$J36='Parámetros'!$E$9),$L36=""),"Registrar fecha de envío",IF(AND($J36='Parámetros'!$E$9,$M36=""),"Registrar fecha de acuse",IF(AND(OR($J36='Parámetros'!$E$5,$J36='Parámetros'!$E$6),$E36&lt;&gt;"",TODAY()-$E36&gt;'Parámetros'!$B$5),"Comprobar revisión",IF(AND($J36='Parámetros'!$E$7,$K36&lt;&gt;"",TODAY()-$K36&gt;'Parámetros'!$B$6),"Comprobar envío",IF(AND($J36='Parámetros'!$E$8,$L36&lt;&gt;"",TODAY()-$L36&gt;'Parámetros'!$B$7),"Comprobar acuse","Al día")))))))))))),"Revisar datos introducidos"))</f>
        <v/>
      </c>
    </row>
    <row r="37" ht="24" customHeight="1">
      <c r="A37" s="15" t="n"/>
      <c r="B37" s="29" t="n"/>
      <c r="C37" s="17" t="n"/>
      <c r="D37" s="17" t="n"/>
      <c r="E37" s="29" t="n"/>
      <c r="F37" s="18" t="n"/>
      <c r="G37" s="30" t="n"/>
      <c r="H37" s="17" t="n"/>
      <c r="I37" s="17" t="n"/>
      <c r="J37" s="15" t="n"/>
      <c r="K37" s="29" t="n"/>
      <c r="L37" s="29" t="n"/>
      <c r="M37" s="29" t="n"/>
      <c r="N37" s="21">
        <f>IF($A37="","",IFERROR(IF(COUNTIF($A$4:$A$103,$A37)&gt;1,"Revisar expediente duplicado",IF($J37="","Indicar estado",IF(COUNTIF('Parámetros'!$E$5:$E$10,$J37)=0,"Revisar estado",IF(OR($B37="",$C37="",$D37="",$E37="",$F37="",$G37="",$H37="",$I37=""),"Completar datos básicos",IF(OR(AND($K37&lt;&gt;"",$E37&lt;&gt;"",$K37&lt;$E37),AND($L37&lt;&gt;"",$K37&lt;&gt;"",$L37&lt;$K37),AND($M37&lt;&gt;"",$L37&lt;&gt;"",$M37&lt;$L37)),"Revisar orden de fechas",IF($J37='Parámetros'!$E$10,"Sin acción: anulado",IF(AND(OR($J37='Parámetros'!$E$7,$J37='Parámetros'!$E$8,$J37='Parámetros'!$E$9),$K37=""),"Registrar fecha de revisión",IF(AND(OR($J37='Parámetros'!$E$8,$J37='Parámetros'!$E$9),$L37=""),"Registrar fecha de envío",IF(AND($J37='Parámetros'!$E$9,$M37=""),"Registrar fecha de acuse",IF(AND(OR($J37='Parámetros'!$E$5,$J37='Parámetros'!$E$6),$E37&lt;&gt;"",TODAY()-$E37&gt;'Parámetros'!$B$5),"Comprobar revisión",IF(AND($J37='Parámetros'!$E$7,$K37&lt;&gt;"",TODAY()-$K37&gt;'Parámetros'!$B$6),"Comprobar envío",IF(AND($J37='Parámetros'!$E$8,$L37&lt;&gt;"",TODAY()-$L37&gt;'Parámetros'!$B$7),"Comprobar acuse","Al día")))))))))))),"Revisar datos introducidos"))</f>
        <v/>
      </c>
    </row>
    <row r="38" ht="24" customHeight="1">
      <c r="A38" s="15" t="n"/>
      <c r="B38" s="29" t="n"/>
      <c r="C38" s="17" t="n"/>
      <c r="D38" s="17" t="n"/>
      <c r="E38" s="29" t="n"/>
      <c r="F38" s="18" t="n"/>
      <c r="G38" s="30" t="n"/>
      <c r="H38" s="17" t="n"/>
      <c r="I38" s="17" t="n"/>
      <c r="J38" s="15" t="n"/>
      <c r="K38" s="29" t="n"/>
      <c r="L38" s="29" t="n"/>
      <c r="M38" s="29" t="n"/>
      <c r="N38" s="20">
        <f>IF($A38="","",IFERROR(IF(COUNTIF($A$4:$A$103,$A38)&gt;1,"Revisar expediente duplicado",IF($J38="","Indicar estado",IF(COUNTIF('Parámetros'!$E$5:$E$10,$J38)=0,"Revisar estado",IF(OR($B38="",$C38="",$D38="",$E38="",$F38="",$G38="",$H38="",$I38=""),"Completar datos básicos",IF(OR(AND($K38&lt;&gt;"",$E38&lt;&gt;"",$K38&lt;$E38),AND($L38&lt;&gt;"",$K38&lt;&gt;"",$L38&lt;$K38),AND($M38&lt;&gt;"",$L38&lt;&gt;"",$M38&lt;$L38)),"Revisar orden de fechas",IF($J38='Parámetros'!$E$10,"Sin acción: anulado",IF(AND(OR($J38='Parámetros'!$E$7,$J38='Parámetros'!$E$8,$J38='Parámetros'!$E$9),$K38=""),"Registrar fecha de revisión",IF(AND(OR($J38='Parámetros'!$E$8,$J38='Parámetros'!$E$9),$L38=""),"Registrar fecha de envío",IF(AND($J38='Parámetros'!$E$9,$M38=""),"Registrar fecha de acuse",IF(AND(OR($J38='Parámetros'!$E$5,$J38='Parámetros'!$E$6),$E38&lt;&gt;"",TODAY()-$E38&gt;'Parámetros'!$B$5),"Comprobar revisión",IF(AND($J38='Parámetros'!$E$7,$K38&lt;&gt;"",TODAY()-$K38&gt;'Parámetros'!$B$6),"Comprobar envío",IF(AND($J38='Parámetros'!$E$8,$L38&lt;&gt;"",TODAY()-$L38&gt;'Parámetros'!$B$7),"Comprobar acuse","Al día")))))))))))),"Revisar datos introducidos"))</f>
        <v/>
      </c>
    </row>
    <row r="39" ht="24" customHeight="1">
      <c r="A39" s="15" t="n"/>
      <c r="B39" s="29" t="n"/>
      <c r="C39" s="17" t="n"/>
      <c r="D39" s="17" t="n"/>
      <c r="E39" s="29" t="n"/>
      <c r="F39" s="18" t="n"/>
      <c r="G39" s="30" t="n"/>
      <c r="H39" s="17" t="n"/>
      <c r="I39" s="17" t="n"/>
      <c r="J39" s="15" t="n"/>
      <c r="K39" s="29" t="n"/>
      <c r="L39" s="29" t="n"/>
      <c r="M39" s="29" t="n"/>
      <c r="N39" s="21">
        <f>IF($A39="","",IFERROR(IF(COUNTIF($A$4:$A$103,$A39)&gt;1,"Revisar expediente duplicado",IF($J39="","Indicar estado",IF(COUNTIF('Parámetros'!$E$5:$E$10,$J39)=0,"Revisar estado",IF(OR($B39="",$C39="",$D39="",$E39="",$F39="",$G39="",$H39="",$I39=""),"Completar datos básicos",IF(OR(AND($K39&lt;&gt;"",$E39&lt;&gt;"",$K39&lt;$E39),AND($L39&lt;&gt;"",$K39&lt;&gt;"",$L39&lt;$K39),AND($M39&lt;&gt;"",$L39&lt;&gt;"",$M39&lt;$L39)),"Revisar orden de fechas",IF($J39='Parámetros'!$E$10,"Sin acción: anulado",IF(AND(OR($J39='Parámetros'!$E$7,$J39='Parámetros'!$E$8,$J39='Parámetros'!$E$9),$K39=""),"Registrar fecha de revisión",IF(AND(OR($J39='Parámetros'!$E$8,$J39='Parámetros'!$E$9),$L39=""),"Registrar fecha de envío",IF(AND($J39='Parámetros'!$E$9,$M39=""),"Registrar fecha de acuse",IF(AND(OR($J39='Parámetros'!$E$5,$J39='Parámetros'!$E$6),$E39&lt;&gt;"",TODAY()-$E39&gt;'Parámetros'!$B$5),"Comprobar revisión",IF(AND($J39='Parámetros'!$E$7,$K39&lt;&gt;"",TODAY()-$K39&gt;'Parámetros'!$B$6),"Comprobar envío",IF(AND($J39='Parámetros'!$E$8,$L39&lt;&gt;"",TODAY()-$L39&gt;'Parámetros'!$B$7),"Comprobar acuse","Al día")))))))))))),"Revisar datos introducidos"))</f>
        <v/>
      </c>
    </row>
    <row r="40" ht="24" customHeight="1">
      <c r="A40" s="15" t="n"/>
      <c r="B40" s="29" t="n"/>
      <c r="C40" s="17" t="n"/>
      <c r="D40" s="17" t="n"/>
      <c r="E40" s="29" t="n"/>
      <c r="F40" s="18" t="n"/>
      <c r="G40" s="30" t="n"/>
      <c r="H40" s="17" t="n"/>
      <c r="I40" s="17" t="n"/>
      <c r="J40" s="15" t="n"/>
      <c r="K40" s="29" t="n"/>
      <c r="L40" s="29" t="n"/>
      <c r="M40" s="29" t="n"/>
      <c r="N40" s="20">
        <f>IF($A40="","",IFERROR(IF(COUNTIF($A$4:$A$103,$A40)&gt;1,"Revisar expediente duplicado",IF($J40="","Indicar estado",IF(COUNTIF('Parámetros'!$E$5:$E$10,$J40)=0,"Revisar estado",IF(OR($B40="",$C40="",$D40="",$E40="",$F40="",$G40="",$H40="",$I40=""),"Completar datos básicos",IF(OR(AND($K40&lt;&gt;"",$E40&lt;&gt;"",$K40&lt;$E40),AND($L40&lt;&gt;"",$K40&lt;&gt;"",$L40&lt;$K40),AND($M40&lt;&gt;"",$L40&lt;&gt;"",$M40&lt;$L40)),"Revisar orden de fechas",IF($J40='Parámetros'!$E$10,"Sin acción: anulado",IF(AND(OR($J40='Parámetros'!$E$7,$J40='Parámetros'!$E$8,$J40='Parámetros'!$E$9),$K40=""),"Registrar fecha de revisión",IF(AND(OR($J40='Parámetros'!$E$8,$J40='Parámetros'!$E$9),$L40=""),"Registrar fecha de envío",IF(AND($J40='Parámetros'!$E$9,$M40=""),"Registrar fecha de acuse",IF(AND(OR($J40='Parámetros'!$E$5,$J40='Parámetros'!$E$6),$E40&lt;&gt;"",TODAY()-$E40&gt;'Parámetros'!$B$5),"Comprobar revisión",IF(AND($J40='Parámetros'!$E$7,$K40&lt;&gt;"",TODAY()-$K40&gt;'Parámetros'!$B$6),"Comprobar envío",IF(AND($J40='Parámetros'!$E$8,$L40&lt;&gt;"",TODAY()-$L40&gt;'Parámetros'!$B$7),"Comprobar acuse","Al día")))))))))))),"Revisar datos introducidos"))</f>
        <v/>
      </c>
    </row>
    <row r="41" ht="24" customHeight="1">
      <c r="A41" s="15" t="n"/>
      <c r="B41" s="29" t="n"/>
      <c r="C41" s="17" t="n"/>
      <c r="D41" s="17" t="n"/>
      <c r="E41" s="29" t="n"/>
      <c r="F41" s="18" t="n"/>
      <c r="G41" s="30" t="n"/>
      <c r="H41" s="17" t="n"/>
      <c r="I41" s="17" t="n"/>
      <c r="J41" s="15" t="n"/>
      <c r="K41" s="29" t="n"/>
      <c r="L41" s="29" t="n"/>
      <c r="M41" s="29" t="n"/>
      <c r="N41" s="21">
        <f>IF($A41="","",IFERROR(IF(COUNTIF($A$4:$A$103,$A41)&gt;1,"Revisar expediente duplicado",IF($J41="","Indicar estado",IF(COUNTIF('Parámetros'!$E$5:$E$10,$J41)=0,"Revisar estado",IF(OR($B41="",$C41="",$D41="",$E41="",$F41="",$G41="",$H41="",$I41=""),"Completar datos básicos",IF(OR(AND($K41&lt;&gt;"",$E41&lt;&gt;"",$K41&lt;$E41),AND($L41&lt;&gt;"",$K41&lt;&gt;"",$L41&lt;$K41),AND($M41&lt;&gt;"",$L41&lt;&gt;"",$M41&lt;$L41)),"Revisar orden de fechas",IF($J41='Parámetros'!$E$10,"Sin acción: anulado",IF(AND(OR($J41='Parámetros'!$E$7,$J41='Parámetros'!$E$8,$J41='Parámetros'!$E$9),$K41=""),"Registrar fecha de revisión",IF(AND(OR($J41='Parámetros'!$E$8,$J41='Parámetros'!$E$9),$L41=""),"Registrar fecha de envío",IF(AND($J41='Parámetros'!$E$9,$M41=""),"Registrar fecha de acuse",IF(AND(OR($J41='Parámetros'!$E$5,$J41='Parámetros'!$E$6),$E41&lt;&gt;"",TODAY()-$E41&gt;'Parámetros'!$B$5),"Comprobar revisión",IF(AND($J41='Parámetros'!$E$7,$K41&lt;&gt;"",TODAY()-$K41&gt;'Parámetros'!$B$6),"Comprobar envío",IF(AND($J41='Parámetros'!$E$8,$L41&lt;&gt;"",TODAY()-$L41&gt;'Parámetros'!$B$7),"Comprobar acuse","Al día")))))))))))),"Revisar datos introducidos"))</f>
        <v/>
      </c>
    </row>
    <row r="42" ht="24" customHeight="1">
      <c r="A42" s="15" t="n"/>
      <c r="B42" s="29" t="n"/>
      <c r="C42" s="17" t="n"/>
      <c r="D42" s="17" t="n"/>
      <c r="E42" s="29" t="n"/>
      <c r="F42" s="18" t="n"/>
      <c r="G42" s="30" t="n"/>
      <c r="H42" s="17" t="n"/>
      <c r="I42" s="17" t="n"/>
      <c r="J42" s="15" t="n"/>
      <c r="K42" s="29" t="n"/>
      <c r="L42" s="29" t="n"/>
      <c r="M42" s="29" t="n"/>
      <c r="N42" s="20">
        <f>IF($A42="","",IFERROR(IF(COUNTIF($A$4:$A$103,$A42)&gt;1,"Revisar expediente duplicado",IF($J42="","Indicar estado",IF(COUNTIF('Parámetros'!$E$5:$E$10,$J42)=0,"Revisar estado",IF(OR($B42="",$C42="",$D42="",$E42="",$F42="",$G42="",$H42="",$I42=""),"Completar datos básicos",IF(OR(AND($K42&lt;&gt;"",$E42&lt;&gt;"",$K42&lt;$E42),AND($L42&lt;&gt;"",$K42&lt;&gt;"",$L42&lt;$K42),AND($M42&lt;&gt;"",$L42&lt;&gt;"",$M42&lt;$L42)),"Revisar orden de fechas",IF($J42='Parámetros'!$E$10,"Sin acción: anulado",IF(AND(OR($J42='Parámetros'!$E$7,$J42='Parámetros'!$E$8,$J42='Parámetros'!$E$9),$K42=""),"Registrar fecha de revisión",IF(AND(OR($J42='Parámetros'!$E$8,$J42='Parámetros'!$E$9),$L42=""),"Registrar fecha de envío",IF(AND($J42='Parámetros'!$E$9,$M42=""),"Registrar fecha de acuse",IF(AND(OR($J42='Parámetros'!$E$5,$J42='Parámetros'!$E$6),$E42&lt;&gt;"",TODAY()-$E42&gt;'Parámetros'!$B$5),"Comprobar revisión",IF(AND($J42='Parámetros'!$E$7,$K42&lt;&gt;"",TODAY()-$K42&gt;'Parámetros'!$B$6),"Comprobar envío",IF(AND($J42='Parámetros'!$E$8,$L42&lt;&gt;"",TODAY()-$L42&gt;'Parámetros'!$B$7),"Comprobar acuse","Al día")))))))))))),"Revisar datos introducidos"))</f>
        <v/>
      </c>
    </row>
    <row r="43" ht="24" customHeight="1">
      <c r="A43" s="15" t="n"/>
      <c r="B43" s="29" t="n"/>
      <c r="C43" s="17" t="n"/>
      <c r="D43" s="17" t="n"/>
      <c r="E43" s="29" t="n"/>
      <c r="F43" s="18" t="n"/>
      <c r="G43" s="30" t="n"/>
      <c r="H43" s="17" t="n"/>
      <c r="I43" s="17" t="n"/>
      <c r="J43" s="15" t="n"/>
      <c r="K43" s="29" t="n"/>
      <c r="L43" s="29" t="n"/>
      <c r="M43" s="29" t="n"/>
      <c r="N43" s="21">
        <f>IF($A43="","",IFERROR(IF(COUNTIF($A$4:$A$103,$A43)&gt;1,"Revisar expediente duplicado",IF($J43="","Indicar estado",IF(COUNTIF('Parámetros'!$E$5:$E$10,$J43)=0,"Revisar estado",IF(OR($B43="",$C43="",$D43="",$E43="",$F43="",$G43="",$H43="",$I43=""),"Completar datos básicos",IF(OR(AND($K43&lt;&gt;"",$E43&lt;&gt;"",$K43&lt;$E43),AND($L43&lt;&gt;"",$K43&lt;&gt;"",$L43&lt;$K43),AND($M43&lt;&gt;"",$L43&lt;&gt;"",$M43&lt;$L43)),"Revisar orden de fechas",IF($J43='Parámetros'!$E$10,"Sin acción: anulado",IF(AND(OR($J43='Parámetros'!$E$7,$J43='Parámetros'!$E$8,$J43='Parámetros'!$E$9),$K43=""),"Registrar fecha de revisión",IF(AND(OR($J43='Parámetros'!$E$8,$J43='Parámetros'!$E$9),$L43=""),"Registrar fecha de envío",IF(AND($J43='Parámetros'!$E$9,$M43=""),"Registrar fecha de acuse",IF(AND(OR($J43='Parámetros'!$E$5,$J43='Parámetros'!$E$6),$E43&lt;&gt;"",TODAY()-$E43&gt;'Parámetros'!$B$5),"Comprobar revisión",IF(AND($J43='Parámetros'!$E$7,$K43&lt;&gt;"",TODAY()-$K43&gt;'Parámetros'!$B$6),"Comprobar envío",IF(AND($J43='Parámetros'!$E$8,$L43&lt;&gt;"",TODAY()-$L43&gt;'Parámetros'!$B$7),"Comprobar acuse","Al día")))))))))))),"Revisar datos introducidos"))</f>
        <v/>
      </c>
    </row>
    <row r="44" ht="24" customHeight="1">
      <c r="A44" s="15" t="n"/>
      <c r="B44" s="29" t="n"/>
      <c r="C44" s="17" t="n"/>
      <c r="D44" s="17" t="n"/>
      <c r="E44" s="29" t="n"/>
      <c r="F44" s="18" t="n"/>
      <c r="G44" s="30" t="n"/>
      <c r="H44" s="17" t="n"/>
      <c r="I44" s="17" t="n"/>
      <c r="J44" s="15" t="n"/>
      <c r="K44" s="29" t="n"/>
      <c r="L44" s="29" t="n"/>
      <c r="M44" s="29" t="n"/>
      <c r="N44" s="20">
        <f>IF($A44="","",IFERROR(IF(COUNTIF($A$4:$A$103,$A44)&gt;1,"Revisar expediente duplicado",IF($J44="","Indicar estado",IF(COUNTIF('Parámetros'!$E$5:$E$10,$J44)=0,"Revisar estado",IF(OR($B44="",$C44="",$D44="",$E44="",$F44="",$G44="",$H44="",$I44=""),"Completar datos básicos",IF(OR(AND($K44&lt;&gt;"",$E44&lt;&gt;"",$K44&lt;$E44),AND($L44&lt;&gt;"",$K44&lt;&gt;"",$L44&lt;$K44),AND($M44&lt;&gt;"",$L44&lt;&gt;"",$M44&lt;$L44)),"Revisar orden de fechas",IF($J44='Parámetros'!$E$10,"Sin acción: anulado",IF(AND(OR($J44='Parámetros'!$E$7,$J44='Parámetros'!$E$8,$J44='Parámetros'!$E$9),$K44=""),"Registrar fecha de revisión",IF(AND(OR($J44='Parámetros'!$E$8,$J44='Parámetros'!$E$9),$L44=""),"Registrar fecha de envío",IF(AND($J44='Parámetros'!$E$9,$M44=""),"Registrar fecha de acuse",IF(AND(OR($J44='Parámetros'!$E$5,$J44='Parámetros'!$E$6),$E44&lt;&gt;"",TODAY()-$E44&gt;'Parámetros'!$B$5),"Comprobar revisión",IF(AND($J44='Parámetros'!$E$7,$K44&lt;&gt;"",TODAY()-$K44&gt;'Parámetros'!$B$6),"Comprobar envío",IF(AND($J44='Parámetros'!$E$8,$L44&lt;&gt;"",TODAY()-$L44&gt;'Parámetros'!$B$7),"Comprobar acuse","Al día")))))))))))),"Revisar datos introducidos"))</f>
        <v/>
      </c>
    </row>
    <row r="45" ht="24" customHeight="1">
      <c r="A45" s="15" t="n"/>
      <c r="B45" s="29" t="n"/>
      <c r="C45" s="17" t="n"/>
      <c r="D45" s="17" t="n"/>
      <c r="E45" s="29" t="n"/>
      <c r="F45" s="18" t="n"/>
      <c r="G45" s="30" t="n"/>
      <c r="H45" s="17" t="n"/>
      <c r="I45" s="17" t="n"/>
      <c r="J45" s="15" t="n"/>
      <c r="K45" s="29" t="n"/>
      <c r="L45" s="29" t="n"/>
      <c r="M45" s="29" t="n"/>
      <c r="N45" s="21">
        <f>IF($A45="","",IFERROR(IF(COUNTIF($A$4:$A$103,$A45)&gt;1,"Revisar expediente duplicado",IF($J45="","Indicar estado",IF(COUNTIF('Parámetros'!$E$5:$E$10,$J45)=0,"Revisar estado",IF(OR($B45="",$C45="",$D45="",$E45="",$F45="",$G45="",$H45="",$I45=""),"Completar datos básicos",IF(OR(AND($K45&lt;&gt;"",$E45&lt;&gt;"",$K45&lt;$E45),AND($L45&lt;&gt;"",$K45&lt;&gt;"",$L45&lt;$K45),AND($M45&lt;&gt;"",$L45&lt;&gt;"",$M45&lt;$L45)),"Revisar orden de fechas",IF($J45='Parámetros'!$E$10,"Sin acción: anulado",IF(AND(OR($J45='Parámetros'!$E$7,$J45='Parámetros'!$E$8,$J45='Parámetros'!$E$9),$K45=""),"Registrar fecha de revisión",IF(AND(OR($J45='Parámetros'!$E$8,$J45='Parámetros'!$E$9),$L45=""),"Registrar fecha de envío",IF(AND($J45='Parámetros'!$E$9,$M45=""),"Registrar fecha de acuse",IF(AND(OR($J45='Parámetros'!$E$5,$J45='Parámetros'!$E$6),$E45&lt;&gt;"",TODAY()-$E45&gt;'Parámetros'!$B$5),"Comprobar revisión",IF(AND($J45='Parámetros'!$E$7,$K45&lt;&gt;"",TODAY()-$K45&gt;'Parámetros'!$B$6),"Comprobar envío",IF(AND($J45='Parámetros'!$E$8,$L45&lt;&gt;"",TODAY()-$L45&gt;'Parámetros'!$B$7),"Comprobar acuse","Al día")))))))))))),"Revisar datos introducidos"))</f>
        <v/>
      </c>
    </row>
    <row r="46" ht="24" customHeight="1">
      <c r="A46" s="15" t="n"/>
      <c r="B46" s="29" t="n"/>
      <c r="C46" s="17" t="n"/>
      <c r="D46" s="17" t="n"/>
      <c r="E46" s="29" t="n"/>
      <c r="F46" s="18" t="n"/>
      <c r="G46" s="30" t="n"/>
      <c r="H46" s="17" t="n"/>
      <c r="I46" s="17" t="n"/>
      <c r="J46" s="15" t="n"/>
      <c r="K46" s="29" t="n"/>
      <c r="L46" s="29" t="n"/>
      <c r="M46" s="29" t="n"/>
      <c r="N46" s="20">
        <f>IF($A46="","",IFERROR(IF(COUNTIF($A$4:$A$103,$A46)&gt;1,"Revisar expediente duplicado",IF($J46="","Indicar estado",IF(COUNTIF('Parámetros'!$E$5:$E$10,$J46)=0,"Revisar estado",IF(OR($B46="",$C46="",$D46="",$E46="",$F46="",$G46="",$H46="",$I46=""),"Completar datos básicos",IF(OR(AND($K46&lt;&gt;"",$E46&lt;&gt;"",$K46&lt;$E46),AND($L46&lt;&gt;"",$K46&lt;&gt;"",$L46&lt;$K46),AND($M46&lt;&gt;"",$L46&lt;&gt;"",$M46&lt;$L46)),"Revisar orden de fechas",IF($J46='Parámetros'!$E$10,"Sin acción: anulado",IF(AND(OR($J46='Parámetros'!$E$7,$J46='Parámetros'!$E$8,$J46='Parámetros'!$E$9),$K46=""),"Registrar fecha de revisión",IF(AND(OR($J46='Parámetros'!$E$8,$J46='Parámetros'!$E$9),$L46=""),"Registrar fecha de envío",IF(AND($J46='Parámetros'!$E$9,$M46=""),"Registrar fecha de acuse",IF(AND(OR($J46='Parámetros'!$E$5,$J46='Parámetros'!$E$6),$E46&lt;&gt;"",TODAY()-$E46&gt;'Parámetros'!$B$5),"Comprobar revisión",IF(AND($J46='Parámetros'!$E$7,$K46&lt;&gt;"",TODAY()-$K46&gt;'Parámetros'!$B$6),"Comprobar envío",IF(AND($J46='Parámetros'!$E$8,$L46&lt;&gt;"",TODAY()-$L46&gt;'Parámetros'!$B$7),"Comprobar acuse","Al día")))))))))))),"Revisar datos introducidos"))</f>
        <v/>
      </c>
    </row>
    <row r="47" ht="24" customHeight="1">
      <c r="A47" s="15" t="n"/>
      <c r="B47" s="29" t="n"/>
      <c r="C47" s="17" t="n"/>
      <c r="D47" s="17" t="n"/>
      <c r="E47" s="29" t="n"/>
      <c r="F47" s="18" t="n"/>
      <c r="G47" s="30" t="n"/>
      <c r="H47" s="17" t="n"/>
      <c r="I47" s="17" t="n"/>
      <c r="J47" s="15" t="n"/>
      <c r="K47" s="29" t="n"/>
      <c r="L47" s="29" t="n"/>
      <c r="M47" s="29" t="n"/>
      <c r="N47" s="21">
        <f>IF($A47="","",IFERROR(IF(COUNTIF($A$4:$A$103,$A47)&gt;1,"Revisar expediente duplicado",IF($J47="","Indicar estado",IF(COUNTIF('Parámetros'!$E$5:$E$10,$J47)=0,"Revisar estado",IF(OR($B47="",$C47="",$D47="",$E47="",$F47="",$G47="",$H47="",$I47=""),"Completar datos básicos",IF(OR(AND($K47&lt;&gt;"",$E47&lt;&gt;"",$K47&lt;$E47),AND($L47&lt;&gt;"",$K47&lt;&gt;"",$L47&lt;$K47),AND($M47&lt;&gt;"",$L47&lt;&gt;"",$M47&lt;$L47)),"Revisar orden de fechas",IF($J47='Parámetros'!$E$10,"Sin acción: anulado",IF(AND(OR($J47='Parámetros'!$E$7,$J47='Parámetros'!$E$8,$J47='Parámetros'!$E$9),$K47=""),"Registrar fecha de revisión",IF(AND(OR($J47='Parámetros'!$E$8,$J47='Parámetros'!$E$9),$L47=""),"Registrar fecha de envío",IF(AND($J47='Parámetros'!$E$9,$M47=""),"Registrar fecha de acuse",IF(AND(OR($J47='Parámetros'!$E$5,$J47='Parámetros'!$E$6),$E47&lt;&gt;"",TODAY()-$E47&gt;'Parámetros'!$B$5),"Comprobar revisión",IF(AND($J47='Parámetros'!$E$7,$K47&lt;&gt;"",TODAY()-$K47&gt;'Parámetros'!$B$6),"Comprobar envío",IF(AND($J47='Parámetros'!$E$8,$L47&lt;&gt;"",TODAY()-$L47&gt;'Parámetros'!$B$7),"Comprobar acuse","Al día")))))))))))),"Revisar datos introducidos"))</f>
        <v/>
      </c>
    </row>
    <row r="48" ht="24" customHeight="1">
      <c r="A48" s="15" t="n"/>
      <c r="B48" s="29" t="n"/>
      <c r="C48" s="17" t="n"/>
      <c r="D48" s="17" t="n"/>
      <c r="E48" s="29" t="n"/>
      <c r="F48" s="18" t="n"/>
      <c r="G48" s="30" t="n"/>
      <c r="H48" s="17" t="n"/>
      <c r="I48" s="17" t="n"/>
      <c r="J48" s="15" t="n"/>
      <c r="K48" s="29" t="n"/>
      <c r="L48" s="29" t="n"/>
      <c r="M48" s="29" t="n"/>
      <c r="N48" s="20">
        <f>IF($A48="","",IFERROR(IF(COUNTIF($A$4:$A$103,$A48)&gt;1,"Revisar expediente duplicado",IF($J48="","Indicar estado",IF(COUNTIF('Parámetros'!$E$5:$E$10,$J48)=0,"Revisar estado",IF(OR($B48="",$C48="",$D48="",$E48="",$F48="",$G48="",$H48="",$I48=""),"Completar datos básicos",IF(OR(AND($K48&lt;&gt;"",$E48&lt;&gt;"",$K48&lt;$E48),AND($L48&lt;&gt;"",$K48&lt;&gt;"",$L48&lt;$K48),AND($M48&lt;&gt;"",$L48&lt;&gt;"",$M48&lt;$L48)),"Revisar orden de fechas",IF($J48='Parámetros'!$E$10,"Sin acción: anulado",IF(AND(OR($J48='Parámetros'!$E$7,$J48='Parámetros'!$E$8,$J48='Parámetros'!$E$9),$K48=""),"Registrar fecha de revisión",IF(AND(OR($J48='Parámetros'!$E$8,$J48='Parámetros'!$E$9),$L48=""),"Registrar fecha de envío",IF(AND($J48='Parámetros'!$E$9,$M48=""),"Registrar fecha de acuse",IF(AND(OR($J48='Parámetros'!$E$5,$J48='Parámetros'!$E$6),$E48&lt;&gt;"",TODAY()-$E48&gt;'Parámetros'!$B$5),"Comprobar revisión",IF(AND($J48='Parámetros'!$E$7,$K48&lt;&gt;"",TODAY()-$K48&gt;'Parámetros'!$B$6),"Comprobar envío",IF(AND($J48='Parámetros'!$E$8,$L48&lt;&gt;"",TODAY()-$L48&gt;'Parámetros'!$B$7),"Comprobar acuse","Al día")))))))))))),"Revisar datos introducidos"))</f>
        <v/>
      </c>
    </row>
    <row r="49" ht="24" customHeight="1">
      <c r="A49" s="15" t="n"/>
      <c r="B49" s="29" t="n"/>
      <c r="C49" s="17" t="n"/>
      <c r="D49" s="17" t="n"/>
      <c r="E49" s="29" t="n"/>
      <c r="F49" s="18" t="n"/>
      <c r="G49" s="30" t="n"/>
      <c r="H49" s="17" t="n"/>
      <c r="I49" s="17" t="n"/>
      <c r="J49" s="15" t="n"/>
      <c r="K49" s="29" t="n"/>
      <c r="L49" s="29" t="n"/>
      <c r="M49" s="29" t="n"/>
      <c r="N49" s="21">
        <f>IF($A49="","",IFERROR(IF(COUNTIF($A$4:$A$103,$A49)&gt;1,"Revisar expediente duplicado",IF($J49="","Indicar estado",IF(COUNTIF('Parámetros'!$E$5:$E$10,$J49)=0,"Revisar estado",IF(OR($B49="",$C49="",$D49="",$E49="",$F49="",$G49="",$H49="",$I49=""),"Completar datos básicos",IF(OR(AND($K49&lt;&gt;"",$E49&lt;&gt;"",$K49&lt;$E49),AND($L49&lt;&gt;"",$K49&lt;&gt;"",$L49&lt;$K49),AND($M49&lt;&gt;"",$L49&lt;&gt;"",$M49&lt;$L49)),"Revisar orden de fechas",IF($J49='Parámetros'!$E$10,"Sin acción: anulado",IF(AND(OR($J49='Parámetros'!$E$7,$J49='Parámetros'!$E$8,$J49='Parámetros'!$E$9),$K49=""),"Registrar fecha de revisión",IF(AND(OR($J49='Parámetros'!$E$8,$J49='Parámetros'!$E$9),$L49=""),"Registrar fecha de envío",IF(AND($J49='Parámetros'!$E$9,$M49=""),"Registrar fecha de acuse",IF(AND(OR($J49='Parámetros'!$E$5,$J49='Parámetros'!$E$6),$E49&lt;&gt;"",TODAY()-$E49&gt;'Parámetros'!$B$5),"Comprobar revisión",IF(AND($J49='Parámetros'!$E$7,$K49&lt;&gt;"",TODAY()-$K49&gt;'Parámetros'!$B$6),"Comprobar envío",IF(AND($J49='Parámetros'!$E$8,$L49&lt;&gt;"",TODAY()-$L49&gt;'Parámetros'!$B$7),"Comprobar acuse","Al día")))))))))))),"Revisar datos introducidos"))</f>
        <v/>
      </c>
    </row>
    <row r="50" ht="24" customHeight="1">
      <c r="A50" s="15" t="n"/>
      <c r="B50" s="29" t="n"/>
      <c r="C50" s="17" t="n"/>
      <c r="D50" s="17" t="n"/>
      <c r="E50" s="29" t="n"/>
      <c r="F50" s="18" t="n"/>
      <c r="G50" s="30" t="n"/>
      <c r="H50" s="17" t="n"/>
      <c r="I50" s="17" t="n"/>
      <c r="J50" s="15" t="n"/>
      <c r="K50" s="29" t="n"/>
      <c r="L50" s="29" t="n"/>
      <c r="M50" s="29" t="n"/>
      <c r="N50" s="20">
        <f>IF($A50="","",IFERROR(IF(COUNTIF($A$4:$A$103,$A50)&gt;1,"Revisar expediente duplicado",IF($J50="","Indicar estado",IF(COUNTIF('Parámetros'!$E$5:$E$10,$J50)=0,"Revisar estado",IF(OR($B50="",$C50="",$D50="",$E50="",$F50="",$G50="",$H50="",$I50=""),"Completar datos básicos",IF(OR(AND($K50&lt;&gt;"",$E50&lt;&gt;"",$K50&lt;$E50),AND($L50&lt;&gt;"",$K50&lt;&gt;"",$L50&lt;$K50),AND($M50&lt;&gt;"",$L50&lt;&gt;"",$M50&lt;$L50)),"Revisar orden de fechas",IF($J50='Parámetros'!$E$10,"Sin acción: anulado",IF(AND(OR($J50='Parámetros'!$E$7,$J50='Parámetros'!$E$8,$J50='Parámetros'!$E$9),$K50=""),"Registrar fecha de revisión",IF(AND(OR($J50='Parámetros'!$E$8,$J50='Parámetros'!$E$9),$L50=""),"Registrar fecha de envío",IF(AND($J50='Parámetros'!$E$9,$M50=""),"Registrar fecha de acuse",IF(AND(OR($J50='Parámetros'!$E$5,$J50='Parámetros'!$E$6),$E50&lt;&gt;"",TODAY()-$E50&gt;'Parámetros'!$B$5),"Comprobar revisión",IF(AND($J50='Parámetros'!$E$7,$K50&lt;&gt;"",TODAY()-$K50&gt;'Parámetros'!$B$6),"Comprobar envío",IF(AND($J50='Parámetros'!$E$8,$L50&lt;&gt;"",TODAY()-$L50&gt;'Parámetros'!$B$7),"Comprobar acuse","Al día")))))))))))),"Revisar datos introducidos"))</f>
        <v/>
      </c>
    </row>
    <row r="51" ht="24" customHeight="1">
      <c r="A51" s="15" t="n"/>
      <c r="B51" s="29" t="n"/>
      <c r="C51" s="17" t="n"/>
      <c r="D51" s="17" t="n"/>
      <c r="E51" s="29" t="n"/>
      <c r="F51" s="18" t="n"/>
      <c r="G51" s="30" t="n"/>
      <c r="H51" s="17" t="n"/>
      <c r="I51" s="17" t="n"/>
      <c r="J51" s="15" t="n"/>
      <c r="K51" s="29" t="n"/>
      <c r="L51" s="29" t="n"/>
      <c r="M51" s="29" t="n"/>
      <c r="N51" s="21">
        <f>IF($A51="","",IFERROR(IF(COUNTIF($A$4:$A$103,$A51)&gt;1,"Revisar expediente duplicado",IF($J51="","Indicar estado",IF(COUNTIF('Parámetros'!$E$5:$E$10,$J51)=0,"Revisar estado",IF(OR($B51="",$C51="",$D51="",$E51="",$F51="",$G51="",$H51="",$I51=""),"Completar datos básicos",IF(OR(AND($K51&lt;&gt;"",$E51&lt;&gt;"",$K51&lt;$E51),AND($L51&lt;&gt;"",$K51&lt;&gt;"",$L51&lt;$K51),AND($M51&lt;&gt;"",$L51&lt;&gt;"",$M51&lt;$L51)),"Revisar orden de fechas",IF($J51='Parámetros'!$E$10,"Sin acción: anulado",IF(AND(OR($J51='Parámetros'!$E$7,$J51='Parámetros'!$E$8,$J51='Parámetros'!$E$9),$K51=""),"Registrar fecha de revisión",IF(AND(OR($J51='Parámetros'!$E$8,$J51='Parámetros'!$E$9),$L51=""),"Registrar fecha de envío",IF(AND($J51='Parámetros'!$E$9,$M51=""),"Registrar fecha de acuse",IF(AND(OR($J51='Parámetros'!$E$5,$J51='Parámetros'!$E$6),$E51&lt;&gt;"",TODAY()-$E51&gt;'Parámetros'!$B$5),"Comprobar revisión",IF(AND($J51='Parámetros'!$E$7,$K51&lt;&gt;"",TODAY()-$K51&gt;'Parámetros'!$B$6),"Comprobar envío",IF(AND($J51='Parámetros'!$E$8,$L51&lt;&gt;"",TODAY()-$L51&gt;'Parámetros'!$B$7),"Comprobar acuse","Al día")))))))))))),"Revisar datos introducidos"))</f>
        <v/>
      </c>
    </row>
    <row r="52" ht="24" customHeight="1">
      <c r="A52" s="15" t="n"/>
      <c r="B52" s="29" t="n"/>
      <c r="C52" s="17" t="n"/>
      <c r="D52" s="17" t="n"/>
      <c r="E52" s="29" t="n"/>
      <c r="F52" s="18" t="n"/>
      <c r="G52" s="30" t="n"/>
      <c r="H52" s="17" t="n"/>
      <c r="I52" s="17" t="n"/>
      <c r="J52" s="15" t="n"/>
      <c r="K52" s="29" t="n"/>
      <c r="L52" s="29" t="n"/>
      <c r="M52" s="29" t="n"/>
      <c r="N52" s="20">
        <f>IF($A52="","",IFERROR(IF(COUNTIF($A$4:$A$103,$A52)&gt;1,"Revisar expediente duplicado",IF($J52="","Indicar estado",IF(COUNTIF('Parámetros'!$E$5:$E$10,$J52)=0,"Revisar estado",IF(OR($B52="",$C52="",$D52="",$E52="",$F52="",$G52="",$H52="",$I52=""),"Completar datos básicos",IF(OR(AND($K52&lt;&gt;"",$E52&lt;&gt;"",$K52&lt;$E52),AND($L52&lt;&gt;"",$K52&lt;&gt;"",$L52&lt;$K52),AND($M52&lt;&gt;"",$L52&lt;&gt;"",$M52&lt;$L52)),"Revisar orden de fechas",IF($J52='Parámetros'!$E$10,"Sin acción: anulado",IF(AND(OR($J52='Parámetros'!$E$7,$J52='Parámetros'!$E$8,$J52='Parámetros'!$E$9),$K52=""),"Registrar fecha de revisión",IF(AND(OR($J52='Parámetros'!$E$8,$J52='Parámetros'!$E$9),$L52=""),"Registrar fecha de envío",IF(AND($J52='Parámetros'!$E$9,$M52=""),"Registrar fecha de acuse",IF(AND(OR($J52='Parámetros'!$E$5,$J52='Parámetros'!$E$6),$E52&lt;&gt;"",TODAY()-$E52&gt;'Parámetros'!$B$5),"Comprobar revisión",IF(AND($J52='Parámetros'!$E$7,$K52&lt;&gt;"",TODAY()-$K52&gt;'Parámetros'!$B$6),"Comprobar envío",IF(AND($J52='Parámetros'!$E$8,$L52&lt;&gt;"",TODAY()-$L52&gt;'Parámetros'!$B$7),"Comprobar acuse","Al día")))))))))))),"Revisar datos introducidos"))</f>
        <v/>
      </c>
    </row>
    <row r="53" ht="24" customHeight="1">
      <c r="A53" s="15" t="n"/>
      <c r="B53" s="29" t="n"/>
      <c r="C53" s="17" t="n"/>
      <c r="D53" s="17" t="n"/>
      <c r="E53" s="29" t="n"/>
      <c r="F53" s="18" t="n"/>
      <c r="G53" s="30" t="n"/>
      <c r="H53" s="17" t="n"/>
      <c r="I53" s="17" t="n"/>
      <c r="J53" s="15" t="n"/>
      <c r="K53" s="29" t="n"/>
      <c r="L53" s="29" t="n"/>
      <c r="M53" s="29" t="n"/>
      <c r="N53" s="21">
        <f>IF($A53="","",IFERROR(IF(COUNTIF($A$4:$A$103,$A53)&gt;1,"Revisar expediente duplicado",IF($J53="","Indicar estado",IF(COUNTIF('Parámetros'!$E$5:$E$10,$J53)=0,"Revisar estado",IF(OR($B53="",$C53="",$D53="",$E53="",$F53="",$G53="",$H53="",$I53=""),"Completar datos básicos",IF(OR(AND($K53&lt;&gt;"",$E53&lt;&gt;"",$K53&lt;$E53),AND($L53&lt;&gt;"",$K53&lt;&gt;"",$L53&lt;$K53),AND($M53&lt;&gt;"",$L53&lt;&gt;"",$M53&lt;$L53)),"Revisar orden de fechas",IF($J53='Parámetros'!$E$10,"Sin acción: anulado",IF(AND(OR($J53='Parámetros'!$E$7,$J53='Parámetros'!$E$8,$J53='Parámetros'!$E$9),$K53=""),"Registrar fecha de revisión",IF(AND(OR($J53='Parámetros'!$E$8,$J53='Parámetros'!$E$9),$L53=""),"Registrar fecha de envío",IF(AND($J53='Parámetros'!$E$9,$M53=""),"Registrar fecha de acuse",IF(AND(OR($J53='Parámetros'!$E$5,$J53='Parámetros'!$E$6),$E53&lt;&gt;"",TODAY()-$E53&gt;'Parámetros'!$B$5),"Comprobar revisión",IF(AND($J53='Parámetros'!$E$7,$K53&lt;&gt;"",TODAY()-$K53&gt;'Parámetros'!$B$6),"Comprobar envío",IF(AND($J53='Parámetros'!$E$8,$L53&lt;&gt;"",TODAY()-$L53&gt;'Parámetros'!$B$7),"Comprobar acuse","Al día")))))))))))),"Revisar datos introducidos"))</f>
        <v/>
      </c>
    </row>
    <row r="54" ht="24" customHeight="1">
      <c r="A54" s="15" t="n"/>
      <c r="B54" s="29" t="n"/>
      <c r="C54" s="17" t="n"/>
      <c r="D54" s="17" t="n"/>
      <c r="E54" s="29" t="n"/>
      <c r="F54" s="18" t="n"/>
      <c r="G54" s="30" t="n"/>
      <c r="H54" s="17" t="n"/>
      <c r="I54" s="17" t="n"/>
      <c r="J54" s="15" t="n"/>
      <c r="K54" s="29" t="n"/>
      <c r="L54" s="29" t="n"/>
      <c r="M54" s="29" t="n"/>
      <c r="N54" s="20">
        <f>IF($A54="","",IFERROR(IF(COUNTIF($A$4:$A$103,$A54)&gt;1,"Revisar expediente duplicado",IF($J54="","Indicar estado",IF(COUNTIF('Parámetros'!$E$5:$E$10,$J54)=0,"Revisar estado",IF(OR($B54="",$C54="",$D54="",$E54="",$F54="",$G54="",$H54="",$I54=""),"Completar datos básicos",IF(OR(AND($K54&lt;&gt;"",$E54&lt;&gt;"",$K54&lt;$E54),AND($L54&lt;&gt;"",$K54&lt;&gt;"",$L54&lt;$K54),AND($M54&lt;&gt;"",$L54&lt;&gt;"",$M54&lt;$L54)),"Revisar orden de fechas",IF($J54='Parámetros'!$E$10,"Sin acción: anulado",IF(AND(OR($J54='Parámetros'!$E$7,$J54='Parámetros'!$E$8,$J54='Parámetros'!$E$9),$K54=""),"Registrar fecha de revisión",IF(AND(OR($J54='Parámetros'!$E$8,$J54='Parámetros'!$E$9),$L54=""),"Registrar fecha de envío",IF(AND($J54='Parámetros'!$E$9,$M54=""),"Registrar fecha de acuse",IF(AND(OR($J54='Parámetros'!$E$5,$J54='Parámetros'!$E$6),$E54&lt;&gt;"",TODAY()-$E54&gt;'Parámetros'!$B$5),"Comprobar revisión",IF(AND($J54='Parámetros'!$E$7,$K54&lt;&gt;"",TODAY()-$K54&gt;'Parámetros'!$B$6),"Comprobar envío",IF(AND($J54='Parámetros'!$E$8,$L54&lt;&gt;"",TODAY()-$L54&gt;'Parámetros'!$B$7),"Comprobar acuse","Al día")))))))))))),"Revisar datos introducidos"))</f>
        <v/>
      </c>
    </row>
    <row r="55" ht="24" customHeight="1">
      <c r="A55" s="15" t="n"/>
      <c r="B55" s="29" t="n"/>
      <c r="C55" s="17" t="n"/>
      <c r="D55" s="17" t="n"/>
      <c r="E55" s="29" t="n"/>
      <c r="F55" s="18" t="n"/>
      <c r="G55" s="30" t="n"/>
      <c r="H55" s="17" t="n"/>
      <c r="I55" s="17" t="n"/>
      <c r="J55" s="15" t="n"/>
      <c r="K55" s="29" t="n"/>
      <c r="L55" s="29" t="n"/>
      <c r="M55" s="29" t="n"/>
      <c r="N55" s="21">
        <f>IF($A55="","",IFERROR(IF(COUNTIF($A$4:$A$103,$A55)&gt;1,"Revisar expediente duplicado",IF($J55="","Indicar estado",IF(COUNTIF('Parámetros'!$E$5:$E$10,$J55)=0,"Revisar estado",IF(OR($B55="",$C55="",$D55="",$E55="",$F55="",$G55="",$H55="",$I55=""),"Completar datos básicos",IF(OR(AND($K55&lt;&gt;"",$E55&lt;&gt;"",$K55&lt;$E55),AND($L55&lt;&gt;"",$K55&lt;&gt;"",$L55&lt;$K55),AND($M55&lt;&gt;"",$L55&lt;&gt;"",$M55&lt;$L55)),"Revisar orden de fechas",IF($J55='Parámetros'!$E$10,"Sin acción: anulado",IF(AND(OR($J55='Parámetros'!$E$7,$J55='Parámetros'!$E$8,$J55='Parámetros'!$E$9),$K55=""),"Registrar fecha de revisión",IF(AND(OR($J55='Parámetros'!$E$8,$J55='Parámetros'!$E$9),$L55=""),"Registrar fecha de envío",IF(AND($J55='Parámetros'!$E$9,$M55=""),"Registrar fecha de acuse",IF(AND(OR($J55='Parámetros'!$E$5,$J55='Parámetros'!$E$6),$E55&lt;&gt;"",TODAY()-$E55&gt;'Parámetros'!$B$5),"Comprobar revisión",IF(AND($J55='Parámetros'!$E$7,$K55&lt;&gt;"",TODAY()-$K55&gt;'Parámetros'!$B$6),"Comprobar envío",IF(AND($J55='Parámetros'!$E$8,$L55&lt;&gt;"",TODAY()-$L55&gt;'Parámetros'!$B$7),"Comprobar acuse","Al día")))))))))))),"Revisar datos introducidos"))</f>
        <v/>
      </c>
    </row>
    <row r="56" ht="24" customHeight="1">
      <c r="A56" s="15" t="n"/>
      <c r="B56" s="29" t="n"/>
      <c r="C56" s="17" t="n"/>
      <c r="D56" s="17" t="n"/>
      <c r="E56" s="29" t="n"/>
      <c r="F56" s="18" t="n"/>
      <c r="G56" s="30" t="n"/>
      <c r="H56" s="17" t="n"/>
      <c r="I56" s="17" t="n"/>
      <c r="J56" s="15" t="n"/>
      <c r="K56" s="29" t="n"/>
      <c r="L56" s="29" t="n"/>
      <c r="M56" s="29" t="n"/>
      <c r="N56" s="20">
        <f>IF($A56="","",IFERROR(IF(COUNTIF($A$4:$A$103,$A56)&gt;1,"Revisar expediente duplicado",IF($J56="","Indicar estado",IF(COUNTIF('Parámetros'!$E$5:$E$10,$J56)=0,"Revisar estado",IF(OR($B56="",$C56="",$D56="",$E56="",$F56="",$G56="",$H56="",$I56=""),"Completar datos básicos",IF(OR(AND($K56&lt;&gt;"",$E56&lt;&gt;"",$K56&lt;$E56),AND($L56&lt;&gt;"",$K56&lt;&gt;"",$L56&lt;$K56),AND($M56&lt;&gt;"",$L56&lt;&gt;"",$M56&lt;$L56)),"Revisar orden de fechas",IF($J56='Parámetros'!$E$10,"Sin acción: anulado",IF(AND(OR($J56='Parámetros'!$E$7,$J56='Parámetros'!$E$8,$J56='Parámetros'!$E$9),$K56=""),"Registrar fecha de revisión",IF(AND(OR($J56='Parámetros'!$E$8,$J56='Parámetros'!$E$9),$L56=""),"Registrar fecha de envío",IF(AND($J56='Parámetros'!$E$9,$M56=""),"Registrar fecha de acuse",IF(AND(OR($J56='Parámetros'!$E$5,$J56='Parámetros'!$E$6),$E56&lt;&gt;"",TODAY()-$E56&gt;'Parámetros'!$B$5),"Comprobar revisión",IF(AND($J56='Parámetros'!$E$7,$K56&lt;&gt;"",TODAY()-$K56&gt;'Parámetros'!$B$6),"Comprobar envío",IF(AND($J56='Parámetros'!$E$8,$L56&lt;&gt;"",TODAY()-$L56&gt;'Parámetros'!$B$7),"Comprobar acuse","Al día")))))))))))),"Revisar datos introducidos"))</f>
        <v/>
      </c>
    </row>
    <row r="57" ht="24" customHeight="1">
      <c r="A57" s="15" t="n"/>
      <c r="B57" s="29" t="n"/>
      <c r="C57" s="17" t="n"/>
      <c r="D57" s="17" t="n"/>
      <c r="E57" s="29" t="n"/>
      <c r="F57" s="18" t="n"/>
      <c r="G57" s="30" t="n"/>
      <c r="H57" s="17" t="n"/>
      <c r="I57" s="17" t="n"/>
      <c r="J57" s="15" t="n"/>
      <c r="K57" s="29" t="n"/>
      <c r="L57" s="29" t="n"/>
      <c r="M57" s="29" t="n"/>
      <c r="N57" s="21">
        <f>IF($A57="","",IFERROR(IF(COUNTIF($A$4:$A$103,$A57)&gt;1,"Revisar expediente duplicado",IF($J57="","Indicar estado",IF(COUNTIF('Parámetros'!$E$5:$E$10,$J57)=0,"Revisar estado",IF(OR($B57="",$C57="",$D57="",$E57="",$F57="",$G57="",$H57="",$I57=""),"Completar datos básicos",IF(OR(AND($K57&lt;&gt;"",$E57&lt;&gt;"",$K57&lt;$E57),AND($L57&lt;&gt;"",$K57&lt;&gt;"",$L57&lt;$K57),AND($M57&lt;&gt;"",$L57&lt;&gt;"",$M57&lt;$L57)),"Revisar orden de fechas",IF($J57='Parámetros'!$E$10,"Sin acción: anulado",IF(AND(OR($J57='Parámetros'!$E$7,$J57='Parámetros'!$E$8,$J57='Parámetros'!$E$9),$K57=""),"Registrar fecha de revisión",IF(AND(OR($J57='Parámetros'!$E$8,$J57='Parámetros'!$E$9),$L57=""),"Registrar fecha de envío",IF(AND($J57='Parámetros'!$E$9,$M57=""),"Registrar fecha de acuse",IF(AND(OR($J57='Parámetros'!$E$5,$J57='Parámetros'!$E$6),$E57&lt;&gt;"",TODAY()-$E57&gt;'Parámetros'!$B$5),"Comprobar revisión",IF(AND($J57='Parámetros'!$E$7,$K57&lt;&gt;"",TODAY()-$K57&gt;'Parámetros'!$B$6),"Comprobar envío",IF(AND($J57='Parámetros'!$E$8,$L57&lt;&gt;"",TODAY()-$L57&gt;'Parámetros'!$B$7),"Comprobar acuse","Al día")))))))))))),"Revisar datos introducidos"))</f>
        <v/>
      </c>
    </row>
    <row r="58" ht="24" customHeight="1">
      <c r="A58" s="15" t="n"/>
      <c r="B58" s="29" t="n"/>
      <c r="C58" s="17" t="n"/>
      <c r="D58" s="17" t="n"/>
      <c r="E58" s="29" t="n"/>
      <c r="F58" s="18" t="n"/>
      <c r="G58" s="30" t="n"/>
      <c r="H58" s="17" t="n"/>
      <c r="I58" s="17" t="n"/>
      <c r="J58" s="15" t="n"/>
      <c r="K58" s="29" t="n"/>
      <c r="L58" s="29" t="n"/>
      <c r="M58" s="29" t="n"/>
      <c r="N58" s="20">
        <f>IF($A58="","",IFERROR(IF(COUNTIF($A$4:$A$103,$A58)&gt;1,"Revisar expediente duplicado",IF($J58="","Indicar estado",IF(COUNTIF('Parámetros'!$E$5:$E$10,$J58)=0,"Revisar estado",IF(OR($B58="",$C58="",$D58="",$E58="",$F58="",$G58="",$H58="",$I58=""),"Completar datos básicos",IF(OR(AND($K58&lt;&gt;"",$E58&lt;&gt;"",$K58&lt;$E58),AND($L58&lt;&gt;"",$K58&lt;&gt;"",$L58&lt;$K58),AND($M58&lt;&gt;"",$L58&lt;&gt;"",$M58&lt;$L58)),"Revisar orden de fechas",IF($J58='Parámetros'!$E$10,"Sin acción: anulado",IF(AND(OR($J58='Parámetros'!$E$7,$J58='Parámetros'!$E$8,$J58='Parámetros'!$E$9),$K58=""),"Registrar fecha de revisión",IF(AND(OR($J58='Parámetros'!$E$8,$J58='Parámetros'!$E$9),$L58=""),"Registrar fecha de envío",IF(AND($J58='Parámetros'!$E$9,$M58=""),"Registrar fecha de acuse",IF(AND(OR($J58='Parámetros'!$E$5,$J58='Parámetros'!$E$6),$E58&lt;&gt;"",TODAY()-$E58&gt;'Parámetros'!$B$5),"Comprobar revisión",IF(AND($J58='Parámetros'!$E$7,$K58&lt;&gt;"",TODAY()-$K58&gt;'Parámetros'!$B$6),"Comprobar envío",IF(AND($J58='Parámetros'!$E$8,$L58&lt;&gt;"",TODAY()-$L58&gt;'Parámetros'!$B$7),"Comprobar acuse","Al día")))))))))))),"Revisar datos introducidos"))</f>
        <v/>
      </c>
    </row>
    <row r="59" ht="24" customHeight="1">
      <c r="A59" s="15" t="n"/>
      <c r="B59" s="29" t="n"/>
      <c r="C59" s="17" t="n"/>
      <c r="D59" s="17" t="n"/>
      <c r="E59" s="29" t="n"/>
      <c r="F59" s="18" t="n"/>
      <c r="G59" s="30" t="n"/>
      <c r="H59" s="17" t="n"/>
      <c r="I59" s="17" t="n"/>
      <c r="J59" s="15" t="n"/>
      <c r="K59" s="29" t="n"/>
      <c r="L59" s="29" t="n"/>
      <c r="M59" s="29" t="n"/>
      <c r="N59" s="21">
        <f>IF($A59="","",IFERROR(IF(COUNTIF($A$4:$A$103,$A59)&gt;1,"Revisar expediente duplicado",IF($J59="","Indicar estado",IF(COUNTIF('Parámetros'!$E$5:$E$10,$J59)=0,"Revisar estado",IF(OR($B59="",$C59="",$D59="",$E59="",$F59="",$G59="",$H59="",$I59=""),"Completar datos básicos",IF(OR(AND($K59&lt;&gt;"",$E59&lt;&gt;"",$K59&lt;$E59),AND($L59&lt;&gt;"",$K59&lt;&gt;"",$L59&lt;$K59),AND($M59&lt;&gt;"",$L59&lt;&gt;"",$M59&lt;$L59)),"Revisar orden de fechas",IF($J59='Parámetros'!$E$10,"Sin acción: anulado",IF(AND(OR($J59='Parámetros'!$E$7,$J59='Parámetros'!$E$8,$J59='Parámetros'!$E$9),$K59=""),"Registrar fecha de revisión",IF(AND(OR($J59='Parámetros'!$E$8,$J59='Parámetros'!$E$9),$L59=""),"Registrar fecha de envío",IF(AND($J59='Parámetros'!$E$9,$M59=""),"Registrar fecha de acuse",IF(AND(OR($J59='Parámetros'!$E$5,$J59='Parámetros'!$E$6),$E59&lt;&gt;"",TODAY()-$E59&gt;'Parámetros'!$B$5),"Comprobar revisión",IF(AND($J59='Parámetros'!$E$7,$K59&lt;&gt;"",TODAY()-$K59&gt;'Parámetros'!$B$6),"Comprobar envío",IF(AND($J59='Parámetros'!$E$8,$L59&lt;&gt;"",TODAY()-$L59&gt;'Parámetros'!$B$7),"Comprobar acuse","Al día")))))))))))),"Revisar datos introducidos"))</f>
        <v/>
      </c>
    </row>
    <row r="60" ht="24" customHeight="1">
      <c r="A60" s="15" t="n"/>
      <c r="B60" s="29" t="n"/>
      <c r="C60" s="17" t="n"/>
      <c r="D60" s="17" t="n"/>
      <c r="E60" s="29" t="n"/>
      <c r="F60" s="18" t="n"/>
      <c r="G60" s="30" t="n"/>
      <c r="H60" s="17" t="n"/>
      <c r="I60" s="17" t="n"/>
      <c r="J60" s="15" t="n"/>
      <c r="K60" s="29" t="n"/>
      <c r="L60" s="29" t="n"/>
      <c r="M60" s="29" t="n"/>
      <c r="N60" s="20">
        <f>IF($A60="","",IFERROR(IF(COUNTIF($A$4:$A$103,$A60)&gt;1,"Revisar expediente duplicado",IF($J60="","Indicar estado",IF(COUNTIF('Parámetros'!$E$5:$E$10,$J60)=0,"Revisar estado",IF(OR($B60="",$C60="",$D60="",$E60="",$F60="",$G60="",$H60="",$I60=""),"Completar datos básicos",IF(OR(AND($K60&lt;&gt;"",$E60&lt;&gt;"",$K60&lt;$E60),AND($L60&lt;&gt;"",$K60&lt;&gt;"",$L60&lt;$K60),AND($M60&lt;&gt;"",$L60&lt;&gt;"",$M60&lt;$L60)),"Revisar orden de fechas",IF($J60='Parámetros'!$E$10,"Sin acción: anulado",IF(AND(OR($J60='Parámetros'!$E$7,$J60='Parámetros'!$E$8,$J60='Parámetros'!$E$9),$K60=""),"Registrar fecha de revisión",IF(AND(OR($J60='Parámetros'!$E$8,$J60='Parámetros'!$E$9),$L60=""),"Registrar fecha de envío",IF(AND($J60='Parámetros'!$E$9,$M60=""),"Registrar fecha de acuse",IF(AND(OR($J60='Parámetros'!$E$5,$J60='Parámetros'!$E$6),$E60&lt;&gt;"",TODAY()-$E60&gt;'Parámetros'!$B$5),"Comprobar revisión",IF(AND($J60='Parámetros'!$E$7,$K60&lt;&gt;"",TODAY()-$K60&gt;'Parámetros'!$B$6),"Comprobar envío",IF(AND($J60='Parámetros'!$E$8,$L60&lt;&gt;"",TODAY()-$L60&gt;'Parámetros'!$B$7),"Comprobar acuse","Al día")))))))))))),"Revisar datos introducidos"))</f>
        <v/>
      </c>
    </row>
    <row r="61" ht="24" customHeight="1">
      <c r="A61" s="15" t="n"/>
      <c r="B61" s="29" t="n"/>
      <c r="C61" s="17" t="n"/>
      <c r="D61" s="17" t="n"/>
      <c r="E61" s="29" t="n"/>
      <c r="F61" s="18" t="n"/>
      <c r="G61" s="30" t="n"/>
      <c r="H61" s="17" t="n"/>
      <c r="I61" s="17" t="n"/>
      <c r="J61" s="15" t="n"/>
      <c r="K61" s="29" t="n"/>
      <c r="L61" s="29" t="n"/>
      <c r="M61" s="29" t="n"/>
      <c r="N61" s="21">
        <f>IF($A61="","",IFERROR(IF(COUNTIF($A$4:$A$103,$A61)&gt;1,"Revisar expediente duplicado",IF($J61="","Indicar estado",IF(COUNTIF('Parámetros'!$E$5:$E$10,$J61)=0,"Revisar estado",IF(OR($B61="",$C61="",$D61="",$E61="",$F61="",$G61="",$H61="",$I61=""),"Completar datos básicos",IF(OR(AND($K61&lt;&gt;"",$E61&lt;&gt;"",$K61&lt;$E61),AND($L61&lt;&gt;"",$K61&lt;&gt;"",$L61&lt;$K61),AND($M61&lt;&gt;"",$L61&lt;&gt;"",$M61&lt;$L61)),"Revisar orden de fechas",IF($J61='Parámetros'!$E$10,"Sin acción: anulado",IF(AND(OR($J61='Parámetros'!$E$7,$J61='Parámetros'!$E$8,$J61='Parámetros'!$E$9),$K61=""),"Registrar fecha de revisión",IF(AND(OR($J61='Parámetros'!$E$8,$J61='Parámetros'!$E$9),$L61=""),"Registrar fecha de envío",IF(AND($J61='Parámetros'!$E$9,$M61=""),"Registrar fecha de acuse",IF(AND(OR($J61='Parámetros'!$E$5,$J61='Parámetros'!$E$6),$E61&lt;&gt;"",TODAY()-$E61&gt;'Parámetros'!$B$5),"Comprobar revisión",IF(AND($J61='Parámetros'!$E$7,$K61&lt;&gt;"",TODAY()-$K61&gt;'Parámetros'!$B$6),"Comprobar envío",IF(AND($J61='Parámetros'!$E$8,$L61&lt;&gt;"",TODAY()-$L61&gt;'Parámetros'!$B$7),"Comprobar acuse","Al día")))))))))))),"Revisar datos introducidos"))</f>
        <v/>
      </c>
    </row>
    <row r="62" ht="24" customHeight="1">
      <c r="A62" s="15" t="n"/>
      <c r="B62" s="29" t="n"/>
      <c r="C62" s="17" t="n"/>
      <c r="D62" s="17" t="n"/>
      <c r="E62" s="29" t="n"/>
      <c r="F62" s="18" t="n"/>
      <c r="G62" s="30" t="n"/>
      <c r="H62" s="17" t="n"/>
      <c r="I62" s="17" t="n"/>
      <c r="J62" s="15" t="n"/>
      <c r="K62" s="29" t="n"/>
      <c r="L62" s="29" t="n"/>
      <c r="M62" s="29" t="n"/>
      <c r="N62" s="20">
        <f>IF($A62="","",IFERROR(IF(COUNTIF($A$4:$A$103,$A62)&gt;1,"Revisar expediente duplicado",IF($J62="","Indicar estado",IF(COUNTIF('Parámetros'!$E$5:$E$10,$J62)=0,"Revisar estado",IF(OR($B62="",$C62="",$D62="",$E62="",$F62="",$G62="",$H62="",$I62=""),"Completar datos básicos",IF(OR(AND($K62&lt;&gt;"",$E62&lt;&gt;"",$K62&lt;$E62),AND($L62&lt;&gt;"",$K62&lt;&gt;"",$L62&lt;$K62),AND($M62&lt;&gt;"",$L62&lt;&gt;"",$M62&lt;$L62)),"Revisar orden de fechas",IF($J62='Parámetros'!$E$10,"Sin acción: anulado",IF(AND(OR($J62='Parámetros'!$E$7,$J62='Parámetros'!$E$8,$J62='Parámetros'!$E$9),$K62=""),"Registrar fecha de revisión",IF(AND(OR($J62='Parámetros'!$E$8,$J62='Parámetros'!$E$9),$L62=""),"Registrar fecha de envío",IF(AND($J62='Parámetros'!$E$9,$M62=""),"Registrar fecha de acuse",IF(AND(OR($J62='Parámetros'!$E$5,$J62='Parámetros'!$E$6),$E62&lt;&gt;"",TODAY()-$E62&gt;'Parámetros'!$B$5),"Comprobar revisión",IF(AND($J62='Parámetros'!$E$7,$K62&lt;&gt;"",TODAY()-$K62&gt;'Parámetros'!$B$6),"Comprobar envío",IF(AND($J62='Parámetros'!$E$8,$L62&lt;&gt;"",TODAY()-$L62&gt;'Parámetros'!$B$7),"Comprobar acuse","Al día")))))))))))),"Revisar datos introducidos"))</f>
        <v/>
      </c>
    </row>
    <row r="63" ht="24" customHeight="1">
      <c r="A63" s="15" t="n"/>
      <c r="B63" s="29" t="n"/>
      <c r="C63" s="17" t="n"/>
      <c r="D63" s="17" t="n"/>
      <c r="E63" s="29" t="n"/>
      <c r="F63" s="18" t="n"/>
      <c r="G63" s="30" t="n"/>
      <c r="H63" s="17" t="n"/>
      <c r="I63" s="17" t="n"/>
      <c r="J63" s="15" t="n"/>
      <c r="K63" s="29" t="n"/>
      <c r="L63" s="29" t="n"/>
      <c r="M63" s="29" t="n"/>
      <c r="N63" s="21">
        <f>IF($A63="","",IFERROR(IF(COUNTIF($A$4:$A$103,$A63)&gt;1,"Revisar expediente duplicado",IF($J63="","Indicar estado",IF(COUNTIF('Parámetros'!$E$5:$E$10,$J63)=0,"Revisar estado",IF(OR($B63="",$C63="",$D63="",$E63="",$F63="",$G63="",$H63="",$I63=""),"Completar datos básicos",IF(OR(AND($K63&lt;&gt;"",$E63&lt;&gt;"",$K63&lt;$E63),AND($L63&lt;&gt;"",$K63&lt;&gt;"",$L63&lt;$K63),AND($M63&lt;&gt;"",$L63&lt;&gt;"",$M63&lt;$L63)),"Revisar orden de fechas",IF($J63='Parámetros'!$E$10,"Sin acción: anulado",IF(AND(OR($J63='Parámetros'!$E$7,$J63='Parámetros'!$E$8,$J63='Parámetros'!$E$9),$K63=""),"Registrar fecha de revisión",IF(AND(OR($J63='Parámetros'!$E$8,$J63='Parámetros'!$E$9),$L63=""),"Registrar fecha de envío",IF(AND($J63='Parámetros'!$E$9,$M63=""),"Registrar fecha de acuse",IF(AND(OR($J63='Parámetros'!$E$5,$J63='Parámetros'!$E$6),$E63&lt;&gt;"",TODAY()-$E63&gt;'Parámetros'!$B$5),"Comprobar revisión",IF(AND($J63='Parámetros'!$E$7,$K63&lt;&gt;"",TODAY()-$K63&gt;'Parámetros'!$B$6),"Comprobar envío",IF(AND($J63='Parámetros'!$E$8,$L63&lt;&gt;"",TODAY()-$L63&gt;'Parámetros'!$B$7),"Comprobar acuse","Al día")))))))))))),"Revisar datos introducidos"))</f>
        <v/>
      </c>
    </row>
    <row r="64" ht="24" customHeight="1">
      <c r="A64" s="15" t="n"/>
      <c r="B64" s="29" t="n"/>
      <c r="C64" s="17" t="n"/>
      <c r="D64" s="17" t="n"/>
      <c r="E64" s="29" t="n"/>
      <c r="F64" s="18" t="n"/>
      <c r="G64" s="30" t="n"/>
      <c r="H64" s="17" t="n"/>
      <c r="I64" s="17" t="n"/>
      <c r="J64" s="15" t="n"/>
      <c r="K64" s="29" t="n"/>
      <c r="L64" s="29" t="n"/>
      <c r="M64" s="29" t="n"/>
      <c r="N64" s="20">
        <f>IF($A64="","",IFERROR(IF(COUNTIF($A$4:$A$103,$A64)&gt;1,"Revisar expediente duplicado",IF($J64="","Indicar estado",IF(COUNTIF('Parámetros'!$E$5:$E$10,$J64)=0,"Revisar estado",IF(OR($B64="",$C64="",$D64="",$E64="",$F64="",$G64="",$H64="",$I64=""),"Completar datos básicos",IF(OR(AND($K64&lt;&gt;"",$E64&lt;&gt;"",$K64&lt;$E64),AND($L64&lt;&gt;"",$K64&lt;&gt;"",$L64&lt;$K64),AND($M64&lt;&gt;"",$L64&lt;&gt;"",$M64&lt;$L64)),"Revisar orden de fechas",IF($J64='Parámetros'!$E$10,"Sin acción: anulado",IF(AND(OR($J64='Parámetros'!$E$7,$J64='Parámetros'!$E$8,$J64='Parámetros'!$E$9),$K64=""),"Registrar fecha de revisión",IF(AND(OR($J64='Parámetros'!$E$8,$J64='Parámetros'!$E$9),$L64=""),"Registrar fecha de envío",IF(AND($J64='Parámetros'!$E$9,$M64=""),"Registrar fecha de acuse",IF(AND(OR($J64='Parámetros'!$E$5,$J64='Parámetros'!$E$6),$E64&lt;&gt;"",TODAY()-$E64&gt;'Parámetros'!$B$5),"Comprobar revisión",IF(AND($J64='Parámetros'!$E$7,$K64&lt;&gt;"",TODAY()-$K64&gt;'Parámetros'!$B$6),"Comprobar envío",IF(AND($J64='Parámetros'!$E$8,$L64&lt;&gt;"",TODAY()-$L64&gt;'Parámetros'!$B$7),"Comprobar acuse","Al día")))))))))))),"Revisar datos introducidos"))</f>
        <v/>
      </c>
    </row>
    <row r="65" ht="24" customHeight="1">
      <c r="A65" s="15" t="n"/>
      <c r="B65" s="29" t="n"/>
      <c r="C65" s="17" t="n"/>
      <c r="D65" s="17" t="n"/>
      <c r="E65" s="29" t="n"/>
      <c r="F65" s="18" t="n"/>
      <c r="G65" s="30" t="n"/>
      <c r="H65" s="17" t="n"/>
      <c r="I65" s="17" t="n"/>
      <c r="J65" s="15" t="n"/>
      <c r="K65" s="29" t="n"/>
      <c r="L65" s="29" t="n"/>
      <c r="M65" s="29" t="n"/>
      <c r="N65" s="21">
        <f>IF($A65="","",IFERROR(IF(COUNTIF($A$4:$A$103,$A65)&gt;1,"Revisar expediente duplicado",IF($J65="","Indicar estado",IF(COUNTIF('Parámetros'!$E$5:$E$10,$J65)=0,"Revisar estado",IF(OR($B65="",$C65="",$D65="",$E65="",$F65="",$G65="",$H65="",$I65=""),"Completar datos básicos",IF(OR(AND($K65&lt;&gt;"",$E65&lt;&gt;"",$K65&lt;$E65),AND($L65&lt;&gt;"",$K65&lt;&gt;"",$L65&lt;$K65),AND($M65&lt;&gt;"",$L65&lt;&gt;"",$M65&lt;$L65)),"Revisar orden de fechas",IF($J65='Parámetros'!$E$10,"Sin acción: anulado",IF(AND(OR($J65='Parámetros'!$E$7,$J65='Parámetros'!$E$8,$J65='Parámetros'!$E$9),$K65=""),"Registrar fecha de revisión",IF(AND(OR($J65='Parámetros'!$E$8,$J65='Parámetros'!$E$9),$L65=""),"Registrar fecha de envío",IF(AND($J65='Parámetros'!$E$9,$M65=""),"Registrar fecha de acuse",IF(AND(OR($J65='Parámetros'!$E$5,$J65='Parámetros'!$E$6),$E65&lt;&gt;"",TODAY()-$E65&gt;'Parámetros'!$B$5),"Comprobar revisión",IF(AND($J65='Parámetros'!$E$7,$K65&lt;&gt;"",TODAY()-$K65&gt;'Parámetros'!$B$6),"Comprobar envío",IF(AND($J65='Parámetros'!$E$8,$L65&lt;&gt;"",TODAY()-$L65&gt;'Parámetros'!$B$7),"Comprobar acuse","Al día")))))))))))),"Revisar datos introducidos"))</f>
        <v/>
      </c>
    </row>
    <row r="66" ht="24" customHeight="1">
      <c r="A66" s="15" t="n"/>
      <c r="B66" s="29" t="n"/>
      <c r="C66" s="17" t="n"/>
      <c r="D66" s="17" t="n"/>
      <c r="E66" s="29" t="n"/>
      <c r="F66" s="18" t="n"/>
      <c r="G66" s="30" t="n"/>
      <c r="H66" s="17" t="n"/>
      <c r="I66" s="17" t="n"/>
      <c r="J66" s="15" t="n"/>
      <c r="K66" s="29" t="n"/>
      <c r="L66" s="29" t="n"/>
      <c r="M66" s="29" t="n"/>
      <c r="N66" s="20">
        <f>IF($A66="","",IFERROR(IF(COUNTIF($A$4:$A$103,$A66)&gt;1,"Revisar expediente duplicado",IF($J66="","Indicar estado",IF(COUNTIF('Parámetros'!$E$5:$E$10,$J66)=0,"Revisar estado",IF(OR($B66="",$C66="",$D66="",$E66="",$F66="",$G66="",$H66="",$I66=""),"Completar datos básicos",IF(OR(AND($K66&lt;&gt;"",$E66&lt;&gt;"",$K66&lt;$E66),AND($L66&lt;&gt;"",$K66&lt;&gt;"",$L66&lt;$K66),AND($M66&lt;&gt;"",$L66&lt;&gt;"",$M66&lt;$L66)),"Revisar orden de fechas",IF($J66='Parámetros'!$E$10,"Sin acción: anulado",IF(AND(OR($J66='Parámetros'!$E$7,$J66='Parámetros'!$E$8,$J66='Parámetros'!$E$9),$K66=""),"Registrar fecha de revisión",IF(AND(OR($J66='Parámetros'!$E$8,$J66='Parámetros'!$E$9),$L66=""),"Registrar fecha de envío",IF(AND($J66='Parámetros'!$E$9,$M66=""),"Registrar fecha de acuse",IF(AND(OR($J66='Parámetros'!$E$5,$J66='Parámetros'!$E$6),$E66&lt;&gt;"",TODAY()-$E66&gt;'Parámetros'!$B$5),"Comprobar revisión",IF(AND($J66='Parámetros'!$E$7,$K66&lt;&gt;"",TODAY()-$K66&gt;'Parámetros'!$B$6),"Comprobar envío",IF(AND($J66='Parámetros'!$E$8,$L66&lt;&gt;"",TODAY()-$L66&gt;'Parámetros'!$B$7),"Comprobar acuse","Al día")))))))))))),"Revisar datos introducidos"))</f>
        <v/>
      </c>
    </row>
    <row r="67" ht="24" customHeight="1">
      <c r="A67" s="15" t="n"/>
      <c r="B67" s="29" t="n"/>
      <c r="C67" s="17" t="n"/>
      <c r="D67" s="17" t="n"/>
      <c r="E67" s="29" t="n"/>
      <c r="F67" s="18" t="n"/>
      <c r="G67" s="30" t="n"/>
      <c r="H67" s="17" t="n"/>
      <c r="I67" s="17" t="n"/>
      <c r="J67" s="15" t="n"/>
      <c r="K67" s="29" t="n"/>
      <c r="L67" s="29" t="n"/>
      <c r="M67" s="29" t="n"/>
      <c r="N67" s="21">
        <f>IF($A67="","",IFERROR(IF(COUNTIF($A$4:$A$103,$A67)&gt;1,"Revisar expediente duplicado",IF($J67="","Indicar estado",IF(COUNTIF('Parámetros'!$E$5:$E$10,$J67)=0,"Revisar estado",IF(OR($B67="",$C67="",$D67="",$E67="",$F67="",$G67="",$H67="",$I67=""),"Completar datos básicos",IF(OR(AND($K67&lt;&gt;"",$E67&lt;&gt;"",$K67&lt;$E67),AND($L67&lt;&gt;"",$K67&lt;&gt;"",$L67&lt;$K67),AND($M67&lt;&gt;"",$L67&lt;&gt;"",$M67&lt;$L67)),"Revisar orden de fechas",IF($J67='Parámetros'!$E$10,"Sin acción: anulado",IF(AND(OR($J67='Parámetros'!$E$7,$J67='Parámetros'!$E$8,$J67='Parámetros'!$E$9),$K67=""),"Registrar fecha de revisión",IF(AND(OR($J67='Parámetros'!$E$8,$J67='Parámetros'!$E$9),$L67=""),"Registrar fecha de envío",IF(AND($J67='Parámetros'!$E$9,$M67=""),"Registrar fecha de acuse",IF(AND(OR($J67='Parámetros'!$E$5,$J67='Parámetros'!$E$6),$E67&lt;&gt;"",TODAY()-$E67&gt;'Parámetros'!$B$5),"Comprobar revisión",IF(AND($J67='Parámetros'!$E$7,$K67&lt;&gt;"",TODAY()-$K67&gt;'Parámetros'!$B$6),"Comprobar envío",IF(AND($J67='Parámetros'!$E$8,$L67&lt;&gt;"",TODAY()-$L67&gt;'Parámetros'!$B$7),"Comprobar acuse","Al día")))))))))))),"Revisar datos introducidos"))</f>
        <v/>
      </c>
    </row>
    <row r="68" ht="24" customHeight="1">
      <c r="A68" s="15" t="n"/>
      <c r="B68" s="29" t="n"/>
      <c r="C68" s="17" t="n"/>
      <c r="D68" s="17" t="n"/>
      <c r="E68" s="29" t="n"/>
      <c r="F68" s="18" t="n"/>
      <c r="G68" s="30" t="n"/>
      <c r="H68" s="17" t="n"/>
      <c r="I68" s="17" t="n"/>
      <c r="J68" s="15" t="n"/>
      <c r="K68" s="29" t="n"/>
      <c r="L68" s="29" t="n"/>
      <c r="M68" s="29" t="n"/>
      <c r="N68" s="20">
        <f>IF($A68="","",IFERROR(IF(COUNTIF($A$4:$A$103,$A68)&gt;1,"Revisar expediente duplicado",IF($J68="","Indicar estado",IF(COUNTIF('Parámetros'!$E$5:$E$10,$J68)=0,"Revisar estado",IF(OR($B68="",$C68="",$D68="",$E68="",$F68="",$G68="",$H68="",$I68=""),"Completar datos básicos",IF(OR(AND($K68&lt;&gt;"",$E68&lt;&gt;"",$K68&lt;$E68),AND($L68&lt;&gt;"",$K68&lt;&gt;"",$L68&lt;$K68),AND($M68&lt;&gt;"",$L68&lt;&gt;"",$M68&lt;$L68)),"Revisar orden de fechas",IF($J68='Parámetros'!$E$10,"Sin acción: anulado",IF(AND(OR($J68='Parámetros'!$E$7,$J68='Parámetros'!$E$8,$J68='Parámetros'!$E$9),$K68=""),"Registrar fecha de revisión",IF(AND(OR($J68='Parámetros'!$E$8,$J68='Parámetros'!$E$9),$L68=""),"Registrar fecha de envío",IF(AND($J68='Parámetros'!$E$9,$M68=""),"Registrar fecha de acuse",IF(AND(OR($J68='Parámetros'!$E$5,$J68='Parámetros'!$E$6),$E68&lt;&gt;"",TODAY()-$E68&gt;'Parámetros'!$B$5),"Comprobar revisión",IF(AND($J68='Parámetros'!$E$7,$K68&lt;&gt;"",TODAY()-$K68&gt;'Parámetros'!$B$6),"Comprobar envío",IF(AND($J68='Parámetros'!$E$8,$L68&lt;&gt;"",TODAY()-$L68&gt;'Parámetros'!$B$7),"Comprobar acuse","Al día")))))))))))),"Revisar datos introducidos"))</f>
        <v/>
      </c>
    </row>
    <row r="69" ht="24" customHeight="1">
      <c r="A69" s="15" t="n"/>
      <c r="B69" s="29" t="n"/>
      <c r="C69" s="17" t="n"/>
      <c r="D69" s="17" t="n"/>
      <c r="E69" s="29" t="n"/>
      <c r="F69" s="18" t="n"/>
      <c r="G69" s="30" t="n"/>
      <c r="H69" s="17" t="n"/>
      <c r="I69" s="17" t="n"/>
      <c r="J69" s="15" t="n"/>
      <c r="K69" s="29" t="n"/>
      <c r="L69" s="29" t="n"/>
      <c r="M69" s="29" t="n"/>
      <c r="N69" s="21">
        <f>IF($A69="","",IFERROR(IF(COUNTIF($A$4:$A$103,$A69)&gt;1,"Revisar expediente duplicado",IF($J69="","Indicar estado",IF(COUNTIF('Parámetros'!$E$5:$E$10,$J69)=0,"Revisar estado",IF(OR($B69="",$C69="",$D69="",$E69="",$F69="",$G69="",$H69="",$I69=""),"Completar datos básicos",IF(OR(AND($K69&lt;&gt;"",$E69&lt;&gt;"",$K69&lt;$E69),AND($L69&lt;&gt;"",$K69&lt;&gt;"",$L69&lt;$K69),AND($M69&lt;&gt;"",$L69&lt;&gt;"",$M69&lt;$L69)),"Revisar orden de fechas",IF($J69='Parámetros'!$E$10,"Sin acción: anulado",IF(AND(OR($J69='Parámetros'!$E$7,$J69='Parámetros'!$E$8,$J69='Parámetros'!$E$9),$K69=""),"Registrar fecha de revisión",IF(AND(OR($J69='Parámetros'!$E$8,$J69='Parámetros'!$E$9),$L69=""),"Registrar fecha de envío",IF(AND($J69='Parámetros'!$E$9,$M69=""),"Registrar fecha de acuse",IF(AND(OR($J69='Parámetros'!$E$5,$J69='Parámetros'!$E$6),$E69&lt;&gt;"",TODAY()-$E69&gt;'Parámetros'!$B$5),"Comprobar revisión",IF(AND($J69='Parámetros'!$E$7,$K69&lt;&gt;"",TODAY()-$K69&gt;'Parámetros'!$B$6),"Comprobar envío",IF(AND($J69='Parámetros'!$E$8,$L69&lt;&gt;"",TODAY()-$L69&gt;'Parámetros'!$B$7),"Comprobar acuse","Al día")))))))))))),"Revisar datos introducidos"))</f>
        <v/>
      </c>
    </row>
    <row r="70" ht="24" customHeight="1">
      <c r="A70" s="15" t="n"/>
      <c r="B70" s="29" t="n"/>
      <c r="C70" s="17" t="n"/>
      <c r="D70" s="17" t="n"/>
      <c r="E70" s="29" t="n"/>
      <c r="F70" s="18" t="n"/>
      <c r="G70" s="30" t="n"/>
      <c r="H70" s="17" t="n"/>
      <c r="I70" s="17" t="n"/>
      <c r="J70" s="15" t="n"/>
      <c r="K70" s="29" t="n"/>
      <c r="L70" s="29" t="n"/>
      <c r="M70" s="29" t="n"/>
      <c r="N70" s="20">
        <f>IF($A70="","",IFERROR(IF(COUNTIF($A$4:$A$103,$A70)&gt;1,"Revisar expediente duplicado",IF($J70="","Indicar estado",IF(COUNTIF('Parámetros'!$E$5:$E$10,$J70)=0,"Revisar estado",IF(OR($B70="",$C70="",$D70="",$E70="",$F70="",$G70="",$H70="",$I70=""),"Completar datos básicos",IF(OR(AND($K70&lt;&gt;"",$E70&lt;&gt;"",$K70&lt;$E70),AND($L70&lt;&gt;"",$K70&lt;&gt;"",$L70&lt;$K70),AND($M70&lt;&gt;"",$L70&lt;&gt;"",$M70&lt;$L70)),"Revisar orden de fechas",IF($J70='Parámetros'!$E$10,"Sin acción: anulado",IF(AND(OR($J70='Parámetros'!$E$7,$J70='Parámetros'!$E$8,$J70='Parámetros'!$E$9),$K70=""),"Registrar fecha de revisión",IF(AND(OR($J70='Parámetros'!$E$8,$J70='Parámetros'!$E$9),$L70=""),"Registrar fecha de envío",IF(AND($J70='Parámetros'!$E$9,$M70=""),"Registrar fecha de acuse",IF(AND(OR($J70='Parámetros'!$E$5,$J70='Parámetros'!$E$6),$E70&lt;&gt;"",TODAY()-$E70&gt;'Parámetros'!$B$5),"Comprobar revisión",IF(AND($J70='Parámetros'!$E$7,$K70&lt;&gt;"",TODAY()-$K70&gt;'Parámetros'!$B$6),"Comprobar envío",IF(AND($J70='Parámetros'!$E$8,$L70&lt;&gt;"",TODAY()-$L70&gt;'Parámetros'!$B$7),"Comprobar acuse","Al día")))))))))))),"Revisar datos introducidos"))</f>
        <v/>
      </c>
    </row>
    <row r="71" ht="24" customHeight="1">
      <c r="A71" s="15" t="n"/>
      <c r="B71" s="29" t="n"/>
      <c r="C71" s="17" t="n"/>
      <c r="D71" s="17" t="n"/>
      <c r="E71" s="29" t="n"/>
      <c r="F71" s="18" t="n"/>
      <c r="G71" s="30" t="n"/>
      <c r="H71" s="17" t="n"/>
      <c r="I71" s="17" t="n"/>
      <c r="J71" s="15" t="n"/>
      <c r="K71" s="29" t="n"/>
      <c r="L71" s="29" t="n"/>
      <c r="M71" s="29" t="n"/>
      <c r="N71" s="21">
        <f>IF($A71="","",IFERROR(IF(COUNTIF($A$4:$A$103,$A71)&gt;1,"Revisar expediente duplicado",IF($J71="","Indicar estado",IF(COUNTIF('Parámetros'!$E$5:$E$10,$J71)=0,"Revisar estado",IF(OR($B71="",$C71="",$D71="",$E71="",$F71="",$G71="",$H71="",$I71=""),"Completar datos básicos",IF(OR(AND($K71&lt;&gt;"",$E71&lt;&gt;"",$K71&lt;$E71),AND($L71&lt;&gt;"",$K71&lt;&gt;"",$L71&lt;$K71),AND($M71&lt;&gt;"",$L71&lt;&gt;"",$M71&lt;$L71)),"Revisar orden de fechas",IF($J71='Parámetros'!$E$10,"Sin acción: anulado",IF(AND(OR($J71='Parámetros'!$E$7,$J71='Parámetros'!$E$8,$J71='Parámetros'!$E$9),$K71=""),"Registrar fecha de revisión",IF(AND(OR($J71='Parámetros'!$E$8,$J71='Parámetros'!$E$9),$L71=""),"Registrar fecha de envío",IF(AND($J71='Parámetros'!$E$9,$M71=""),"Registrar fecha de acuse",IF(AND(OR($J71='Parámetros'!$E$5,$J71='Parámetros'!$E$6),$E71&lt;&gt;"",TODAY()-$E71&gt;'Parámetros'!$B$5),"Comprobar revisión",IF(AND($J71='Parámetros'!$E$7,$K71&lt;&gt;"",TODAY()-$K71&gt;'Parámetros'!$B$6),"Comprobar envío",IF(AND($J71='Parámetros'!$E$8,$L71&lt;&gt;"",TODAY()-$L71&gt;'Parámetros'!$B$7),"Comprobar acuse","Al día")))))))))))),"Revisar datos introducidos"))</f>
        <v/>
      </c>
    </row>
    <row r="72" ht="24" customHeight="1">
      <c r="A72" s="15" t="n"/>
      <c r="B72" s="29" t="n"/>
      <c r="C72" s="17" t="n"/>
      <c r="D72" s="17" t="n"/>
      <c r="E72" s="29" t="n"/>
      <c r="F72" s="18" t="n"/>
      <c r="G72" s="30" t="n"/>
      <c r="H72" s="17" t="n"/>
      <c r="I72" s="17" t="n"/>
      <c r="J72" s="15" t="n"/>
      <c r="K72" s="29" t="n"/>
      <c r="L72" s="29" t="n"/>
      <c r="M72" s="29" t="n"/>
      <c r="N72" s="20">
        <f>IF($A72="","",IFERROR(IF(COUNTIF($A$4:$A$103,$A72)&gt;1,"Revisar expediente duplicado",IF($J72="","Indicar estado",IF(COUNTIF('Parámetros'!$E$5:$E$10,$J72)=0,"Revisar estado",IF(OR($B72="",$C72="",$D72="",$E72="",$F72="",$G72="",$H72="",$I72=""),"Completar datos básicos",IF(OR(AND($K72&lt;&gt;"",$E72&lt;&gt;"",$K72&lt;$E72),AND($L72&lt;&gt;"",$K72&lt;&gt;"",$L72&lt;$K72),AND($M72&lt;&gt;"",$L72&lt;&gt;"",$M72&lt;$L72)),"Revisar orden de fechas",IF($J72='Parámetros'!$E$10,"Sin acción: anulado",IF(AND(OR($J72='Parámetros'!$E$7,$J72='Parámetros'!$E$8,$J72='Parámetros'!$E$9),$K72=""),"Registrar fecha de revisión",IF(AND(OR($J72='Parámetros'!$E$8,$J72='Parámetros'!$E$9),$L72=""),"Registrar fecha de envío",IF(AND($J72='Parámetros'!$E$9,$M72=""),"Registrar fecha de acuse",IF(AND(OR($J72='Parámetros'!$E$5,$J72='Parámetros'!$E$6),$E72&lt;&gt;"",TODAY()-$E72&gt;'Parámetros'!$B$5),"Comprobar revisión",IF(AND($J72='Parámetros'!$E$7,$K72&lt;&gt;"",TODAY()-$K72&gt;'Parámetros'!$B$6),"Comprobar envío",IF(AND($J72='Parámetros'!$E$8,$L72&lt;&gt;"",TODAY()-$L72&gt;'Parámetros'!$B$7),"Comprobar acuse","Al día")))))))))))),"Revisar datos introducidos"))</f>
        <v/>
      </c>
    </row>
    <row r="73" ht="24" customHeight="1">
      <c r="A73" s="15" t="n"/>
      <c r="B73" s="29" t="n"/>
      <c r="C73" s="17" t="n"/>
      <c r="D73" s="17" t="n"/>
      <c r="E73" s="29" t="n"/>
      <c r="F73" s="18" t="n"/>
      <c r="G73" s="30" t="n"/>
      <c r="H73" s="17" t="n"/>
      <c r="I73" s="17" t="n"/>
      <c r="J73" s="15" t="n"/>
      <c r="K73" s="29" t="n"/>
      <c r="L73" s="29" t="n"/>
      <c r="M73" s="29" t="n"/>
      <c r="N73" s="21">
        <f>IF($A73="","",IFERROR(IF(COUNTIF($A$4:$A$103,$A73)&gt;1,"Revisar expediente duplicado",IF($J73="","Indicar estado",IF(COUNTIF('Parámetros'!$E$5:$E$10,$J73)=0,"Revisar estado",IF(OR($B73="",$C73="",$D73="",$E73="",$F73="",$G73="",$H73="",$I73=""),"Completar datos básicos",IF(OR(AND($K73&lt;&gt;"",$E73&lt;&gt;"",$K73&lt;$E73),AND($L73&lt;&gt;"",$K73&lt;&gt;"",$L73&lt;$K73),AND($M73&lt;&gt;"",$L73&lt;&gt;"",$M73&lt;$L73)),"Revisar orden de fechas",IF($J73='Parámetros'!$E$10,"Sin acción: anulado",IF(AND(OR($J73='Parámetros'!$E$7,$J73='Parámetros'!$E$8,$J73='Parámetros'!$E$9),$K73=""),"Registrar fecha de revisión",IF(AND(OR($J73='Parámetros'!$E$8,$J73='Parámetros'!$E$9),$L73=""),"Registrar fecha de envío",IF(AND($J73='Parámetros'!$E$9,$M73=""),"Registrar fecha de acuse",IF(AND(OR($J73='Parámetros'!$E$5,$J73='Parámetros'!$E$6),$E73&lt;&gt;"",TODAY()-$E73&gt;'Parámetros'!$B$5),"Comprobar revisión",IF(AND($J73='Parámetros'!$E$7,$K73&lt;&gt;"",TODAY()-$K73&gt;'Parámetros'!$B$6),"Comprobar envío",IF(AND($J73='Parámetros'!$E$8,$L73&lt;&gt;"",TODAY()-$L73&gt;'Parámetros'!$B$7),"Comprobar acuse","Al día")))))))))))),"Revisar datos introducidos"))</f>
        <v/>
      </c>
    </row>
    <row r="74" ht="24" customHeight="1">
      <c r="A74" s="15" t="n"/>
      <c r="B74" s="29" t="n"/>
      <c r="C74" s="17" t="n"/>
      <c r="D74" s="17" t="n"/>
      <c r="E74" s="29" t="n"/>
      <c r="F74" s="18" t="n"/>
      <c r="G74" s="30" t="n"/>
      <c r="H74" s="17" t="n"/>
      <c r="I74" s="17" t="n"/>
      <c r="J74" s="15" t="n"/>
      <c r="K74" s="29" t="n"/>
      <c r="L74" s="29" t="n"/>
      <c r="M74" s="29" t="n"/>
      <c r="N74" s="20">
        <f>IF($A74="","",IFERROR(IF(COUNTIF($A$4:$A$103,$A74)&gt;1,"Revisar expediente duplicado",IF($J74="","Indicar estado",IF(COUNTIF('Parámetros'!$E$5:$E$10,$J74)=0,"Revisar estado",IF(OR($B74="",$C74="",$D74="",$E74="",$F74="",$G74="",$H74="",$I74=""),"Completar datos básicos",IF(OR(AND($K74&lt;&gt;"",$E74&lt;&gt;"",$K74&lt;$E74),AND($L74&lt;&gt;"",$K74&lt;&gt;"",$L74&lt;$K74),AND($M74&lt;&gt;"",$L74&lt;&gt;"",$M74&lt;$L74)),"Revisar orden de fechas",IF($J74='Parámetros'!$E$10,"Sin acción: anulado",IF(AND(OR($J74='Parámetros'!$E$7,$J74='Parámetros'!$E$8,$J74='Parámetros'!$E$9),$K74=""),"Registrar fecha de revisión",IF(AND(OR($J74='Parámetros'!$E$8,$J74='Parámetros'!$E$9),$L74=""),"Registrar fecha de envío",IF(AND($J74='Parámetros'!$E$9,$M74=""),"Registrar fecha de acuse",IF(AND(OR($J74='Parámetros'!$E$5,$J74='Parámetros'!$E$6),$E74&lt;&gt;"",TODAY()-$E74&gt;'Parámetros'!$B$5),"Comprobar revisión",IF(AND($J74='Parámetros'!$E$7,$K74&lt;&gt;"",TODAY()-$K74&gt;'Parámetros'!$B$6),"Comprobar envío",IF(AND($J74='Parámetros'!$E$8,$L74&lt;&gt;"",TODAY()-$L74&gt;'Parámetros'!$B$7),"Comprobar acuse","Al día")))))))))))),"Revisar datos introducidos"))</f>
        <v/>
      </c>
    </row>
    <row r="75" ht="24" customHeight="1">
      <c r="A75" s="15" t="n"/>
      <c r="B75" s="29" t="n"/>
      <c r="C75" s="17" t="n"/>
      <c r="D75" s="17" t="n"/>
      <c r="E75" s="29" t="n"/>
      <c r="F75" s="18" t="n"/>
      <c r="G75" s="30" t="n"/>
      <c r="H75" s="17" t="n"/>
      <c r="I75" s="17" t="n"/>
      <c r="J75" s="15" t="n"/>
      <c r="K75" s="29" t="n"/>
      <c r="L75" s="29" t="n"/>
      <c r="M75" s="29" t="n"/>
      <c r="N75" s="21">
        <f>IF($A75="","",IFERROR(IF(COUNTIF($A$4:$A$103,$A75)&gt;1,"Revisar expediente duplicado",IF($J75="","Indicar estado",IF(COUNTIF('Parámetros'!$E$5:$E$10,$J75)=0,"Revisar estado",IF(OR($B75="",$C75="",$D75="",$E75="",$F75="",$G75="",$H75="",$I75=""),"Completar datos básicos",IF(OR(AND($K75&lt;&gt;"",$E75&lt;&gt;"",$K75&lt;$E75),AND($L75&lt;&gt;"",$K75&lt;&gt;"",$L75&lt;$K75),AND($M75&lt;&gt;"",$L75&lt;&gt;"",$M75&lt;$L75)),"Revisar orden de fechas",IF($J75='Parámetros'!$E$10,"Sin acción: anulado",IF(AND(OR($J75='Parámetros'!$E$7,$J75='Parámetros'!$E$8,$J75='Parámetros'!$E$9),$K75=""),"Registrar fecha de revisión",IF(AND(OR($J75='Parámetros'!$E$8,$J75='Parámetros'!$E$9),$L75=""),"Registrar fecha de envío",IF(AND($J75='Parámetros'!$E$9,$M75=""),"Registrar fecha de acuse",IF(AND(OR($J75='Parámetros'!$E$5,$J75='Parámetros'!$E$6),$E75&lt;&gt;"",TODAY()-$E75&gt;'Parámetros'!$B$5),"Comprobar revisión",IF(AND($J75='Parámetros'!$E$7,$K75&lt;&gt;"",TODAY()-$K75&gt;'Parámetros'!$B$6),"Comprobar envío",IF(AND($J75='Parámetros'!$E$8,$L75&lt;&gt;"",TODAY()-$L75&gt;'Parámetros'!$B$7),"Comprobar acuse","Al día")))))))))))),"Revisar datos introducidos"))</f>
        <v/>
      </c>
    </row>
    <row r="76" ht="24" customHeight="1">
      <c r="A76" s="15" t="n"/>
      <c r="B76" s="29" t="n"/>
      <c r="C76" s="17" t="n"/>
      <c r="D76" s="17" t="n"/>
      <c r="E76" s="29" t="n"/>
      <c r="F76" s="18" t="n"/>
      <c r="G76" s="30" t="n"/>
      <c r="H76" s="17" t="n"/>
      <c r="I76" s="17" t="n"/>
      <c r="J76" s="15" t="n"/>
      <c r="K76" s="29" t="n"/>
      <c r="L76" s="29" t="n"/>
      <c r="M76" s="29" t="n"/>
      <c r="N76" s="20">
        <f>IF($A76="","",IFERROR(IF(COUNTIF($A$4:$A$103,$A76)&gt;1,"Revisar expediente duplicado",IF($J76="","Indicar estado",IF(COUNTIF('Parámetros'!$E$5:$E$10,$J76)=0,"Revisar estado",IF(OR($B76="",$C76="",$D76="",$E76="",$F76="",$G76="",$H76="",$I76=""),"Completar datos básicos",IF(OR(AND($K76&lt;&gt;"",$E76&lt;&gt;"",$K76&lt;$E76),AND($L76&lt;&gt;"",$K76&lt;&gt;"",$L76&lt;$K76),AND($M76&lt;&gt;"",$L76&lt;&gt;"",$M76&lt;$L76)),"Revisar orden de fechas",IF($J76='Parámetros'!$E$10,"Sin acción: anulado",IF(AND(OR($J76='Parámetros'!$E$7,$J76='Parámetros'!$E$8,$J76='Parámetros'!$E$9),$K76=""),"Registrar fecha de revisión",IF(AND(OR($J76='Parámetros'!$E$8,$J76='Parámetros'!$E$9),$L76=""),"Registrar fecha de envío",IF(AND($J76='Parámetros'!$E$9,$M76=""),"Registrar fecha de acuse",IF(AND(OR($J76='Parámetros'!$E$5,$J76='Parámetros'!$E$6),$E76&lt;&gt;"",TODAY()-$E76&gt;'Parámetros'!$B$5),"Comprobar revisión",IF(AND($J76='Parámetros'!$E$7,$K76&lt;&gt;"",TODAY()-$K76&gt;'Parámetros'!$B$6),"Comprobar envío",IF(AND($J76='Parámetros'!$E$8,$L76&lt;&gt;"",TODAY()-$L76&gt;'Parámetros'!$B$7),"Comprobar acuse","Al día")))))))))))),"Revisar datos introducidos"))</f>
        <v/>
      </c>
    </row>
    <row r="77" ht="24" customHeight="1">
      <c r="A77" s="15" t="n"/>
      <c r="B77" s="29" t="n"/>
      <c r="C77" s="17" t="n"/>
      <c r="D77" s="17" t="n"/>
      <c r="E77" s="29" t="n"/>
      <c r="F77" s="18" t="n"/>
      <c r="G77" s="30" t="n"/>
      <c r="H77" s="17" t="n"/>
      <c r="I77" s="17" t="n"/>
      <c r="J77" s="15" t="n"/>
      <c r="K77" s="29" t="n"/>
      <c r="L77" s="29" t="n"/>
      <c r="M77" s="29" t="n"/>
      <c r="N77" s="21">
        <f>IF($A77="","",IFERROR(IF(COUNTIF($A$4:$A$103,$A77)&gt;1,"Revisar expediente duplicado",IF($J77="","Indicar estado",IF(COUNTIF('Parámetros'!$E$5:$E$10,$J77)=0,"Revisar estado",IF(OR($B77="",$C77="",$D77="",$E77="",$F77="",$G77="",$H77="",$I77=""),"Completar datos básicos",IF(OR(AND($K77&lt;&gt;"",$E77&lt;&gt;"",$K77&lt;$E77),AND($L77&lt;&gt;"",$K77&lt;&gt;"",$L77&lt;$K77),AND($M77&lt;&gt;"",$L77&lt;&gt;"",$M77&lt;$L77)),"Revisar orden de fechas",IF($J77='Parámetros'!$E$10,"Sin acción: anulado",IF(AND(OR($J77='Parámetros'!$E$7,$J77='Parámetros'!$E$8,$J77='Parámetros'!$E$9),$K77=""),"Registrar fecha de revisión",IF(AND(OR($J77='Parámetros'!$E$8,$J77='Parámetros'!$E$9),$L77=""),"Registrar fecha de envío",IF(AND($J77='Parámetros'!$E$9,$M77=""),"Registrar fecha de acuse",IF(AND(OR($J77='Parámetros'!$E$5,$J77='Parámetros'!$E$6),$E77&lt;&gt;"",TODAY()-$E77&gt;'Parámetros'!$B$5),"Comprobar revisión",IF(AND($J77='Parámetros'!$E$7,$K77&lt;&gt;"",TODAY()-$K77&gt;'Parámetros'!$B$6),"Comprobar envío",IF(AND($J77='Parámetros'!$E$8,$L77&lt;&gt;"",TODAY()-$L77&gt;'Parámetros'!$B$7),"Comprobar acuse","Al día")))))))))))),"Revisar datos introducidos"))</f>
        <v/>
      </c>
    </row>
    <row r="78" ht="24" customHeight="1">
      <c r="A78" s="15" t="n"/>
      <c r="B78" s="29" t="n"/>
      <c r="C78" s="17" t="n"/>
      <c r="D78" s="17" t="n"/>
      <c r="E78" s="29" t="n"/>
      <c r="F78" s="18" t="n"/>
      <c r="G78" s="30" t="n"/>
      <c r="H78" s="17" t="n"/>
      <c r="I78" s="17" t="n"/>
      <c r="J78" s="15" t="n"/>
      <c r="K78" s="29" t="n"/>
      <c r="L78" s="29" t="n"/>
      <c r="M78" s="29" t="n"/>
      <c r="N78" s="20">
        <f>IF($A78="","",IFERROR(IF(COUNTIF($A$4:$A$103,$A78)&gt;1,"Revisar expediente duplicado",IF($J78="","Indicar estado",IF(COUNTIF('Parámetros'!$E$5:$E$10,$J78)=0,"Revisar estado",IF(OR($B78="",$C78="",$D78="",$E78="",$F78="",$G78="",$H78="",$I78=""),"Completar datos básicos",IF(OR(AND($K78&lt;&gt;"",$E78&lt;&gt;"",$K78&lt;$E78),AND($L78&lt;&gt;"",$K78&lt;&gt;"",$L78&lt;$K78),AND($M78&lt;&gt;"",$L78&lt;&gt;"",$M78&lt;$L78)),"Revisar orden de fechas",IF($J78='Parámetros'!$E$10,"Sin acción: anulado",IF(AND(OR($J78='Parámetros'!$E$7,$J78='Parámetros'!$E$8,$J78='Parámetros'!$E$9),$K78=""),"Registrar fecha de revisión",IF(AND(OR($J78='Parámetros'!$E$8,$J78='Parámetros'!$E$9),$L78=""),"Registrar fecha de envío",IF(AND($J78='Parámetros'!$E$9,$M78=""),"Registrar fecha de acuse",IF(AND(OR($J78='Parámetros'!$E$5,$J78='Parámetros'!$E$6),$E78&lt;&gt;"",TODAY()-$E78&gt;'Parámetros'!$B$5),"Comprobar revisión",IF(AND($J78='Parámetros'!$E$7,$K78&lt;&gt;"",TODAY()-$K78&gt;'Parámetros'!$B$6),"Comprobar envío",IF(AND($J78='Parámetros'!$E$8,$L78&lt;&gt;"",TODAY()-$L78&gt;'Parámetros'!$B$7),"Comprobar acuse","Al día")))))))))))),"Revisar datos introducidos"))</f>
        <v/>
      </c>
    </row>
    <row r="79" ht="24" customHeight="1">
      <c r="A79" s="15" t="n"/>
      <c r="B79" s="29" t="n"/>
      <c r="C79" s="17" t="n"/>
      <c r="D79" s="17" t="n"/>
      <c r="E79" s="29" t="n"/>
      <c r="F79" s="18" t="n"/>
      <c r="G79" s="30" t="n"/>
      <c r="H79" s="17" t="n"/>
      <c r="I79" s="17" t="n"/>
      <c r="J79" s="15" t="n"/>
      <c r="K79" s="29" t="n"/>
      <c r="L79" s="29" t="n"/>
      <c r="M79" s="29" t="n"/>
      <c r="N79" s="21">
        <f>IF($A79="","",IFERROR(IF(COUNTIF($A$4:$A$103,$A79)&gt;1,"Revisar expediente duplicado",IF($J79="","Indicar estado",IF(COUNTIF('Parámetros'!$E$5:$E$10,$J79)=0,"Revisar estado",IF(OR($B79="",$C79="",$D79="",$E79="",$F79="",$G79="",$H79="",$I79=""),"Completar datos básicos",IF(OR(AND($K79&lt;&gt;"",$E79&lt;&gt;"",$K79&lt;$E79),AND($L79&lt;&gt;"",$K79&lt;&gt;"",$L79&lt;$K79),AND($M79&lt;&gt;"",$L79&lt;&gt;"",$M79&lt;$L79)),"Revisar orden de fechas",IF($J79='Parámetros'!$E$10,"Sin acción: anulado",IF(AND(OR($J79='Parámetros'!$E$7,$J79='Parámetros'!$E$8,$J79='Parámetros'!$E$9),$K79=""),"Registrar fecha de revisión",IF(AND(OR($J79='Parámetros'!$E$8,$J79='Parámetros'!$E$9),$L79=""),"Registrar fecha de envío",IF(AND($J79='Parámetros'!$E$9,$M79=""),"Registrar fecha de acuse",IF(AND(OR($J79='Parámetros'!$E$5,$J79='Parámetros'!$E$6),$E79&lt;&gt;"",TODAY()-$E79&gt;'Parámetros'!$B$5),"Comprobar revisión",IF(AND($J79='Parámetros'!$E$7,$K79&lt;&gt;"",TODAY()-$K79&gt;'Parámetros'!$B$6),"Comprobar envío",IF(AND($J79='Parámetros'!$E$8,$L79&lt;&gt;"",TODAY()-$L79&gt;'Parámetros'!$B$7),"Comprobar acuse","Al día")))))))))))),"Revisar datos introducidos"))</f>
        <v/>
      </c>
    </row>
    <row r="80" ht="24" customHeight="1">
      <c r="A80" s="15" t="n"/>
      <c r="B80" s="29" t="n"/>
      <c r="C80" s="17" t="n"/>
      <c r="D80" s="17" t="n"/>
      <c r="E80" s="29" t="n"/>
      <c r="F80" s="18" t="n"/>
      <c r="G80" s="30" t="n"/>
      <c r="H80" s="17" t="n"/>
      <c r="I80" s="17" t="n"/>
      <c r="J80" s="15" t="n"/>
      <c r="K80" s="29" t="n"/>
      <c r="L80" s="29" t="n"/>
      <c r="M80" s="29" t="n"/>
      <c r="N80" s="20">
        <f>IF($A80="","",IFERROR(IF(COUNTIF($A$4:$A$103,$A80)&gt;1,"Revisar expediente duplicado",IF($J80="","Indicar estado",IF(COUNTIF('Parámetros'!$E$5:$E$10,$J80)=0,"Revisar estado",IF(OR($B80="",$C80="",$D80="",$E80="",$F80="",$G80="",$H80="",$I80=""),"Completar datos básicos",IF(OR(AND($K80&lt;&gt;"",$E80&lt;&gt;"",$K80&lt;$E80),AND($L80&lt;&gt;"",$K80&lt;&gt;"",$L80&lt;$K80),AND($M80&lt;&gt;"",$L80&lt;&gt;"",$M80&lt;$L80)),"Revisar orden de fechas",IF($J80='Parámetros'!$E$10,"Sin acción: anulado",IF(AND(OR($J80='Parámetros'!$E$7,$J80='Parámetros'!$E$8,$J80='Parámetros'!$E$9),$K80=""),"Registrar fecha de revisión",IF(AND(OR($J80='Parámetros'!$E$8,$J80='Parámetros'!$E$9),$L80=""),"Registrar fecha de envío",IF(AND($J80='Parámetros'!$E$9,$M80=""),"Registrar fecha de acuse",IF(AND(OR($J80='Parámetros'!$E$5,$J80='Parámetros'!$E$6),$E80&lt;&gt;"",TODAY()-$E80&gt;'Parámetros'!$B$5),"Comprobar revisión",IF(AND($J80='Parámetros'!$E$7,$K80&lt;&gt;"",TODAY()-$K80&gt;'Parámetros'!$B$6),"Comprobar envío",IF(AND($J80='Parámetros'!$E$8,$L80&lt;&gt;"",TODAY()-$L80&gt;'Parámetros'!$B$7),"Comprobar acuse","Al día")))))))))))),"Revisar datos introducidos"))</f>
        <v/>
      </c>
    </row>
    <row r="81" ht="24" customHeight="1">
      <c r="A81" s="15" t="n"/>
      <c r="B81" s="29" t="n"/>
      <c r="C81" s="17" t="n"/>
      <c r="D81" s="17" t="n"/>
      <c r="E81" s="29" t="n"/>
      <c r="F81" s="18" t="n"/>
      <c r="G81" s="30" t="n"/>
      <c r="H81" s="17" t="n"/>
      <c r="I81" s="17" t="n"/>
      <c r="J81" s="15" t="n"/>
      <c r="K81" s="29" t="n"/>
      <c r="L81" s="29" t="n"/>
      <c r="M81" s="29" t="n"/>
      <c r="N81" s="21">
        <f>IF($A81="","",IFERROR(IF(COUNTIF($A$4:$A$103,$A81)&gt;1,"Revisar expediente duplicado",IF($J81="","Indicar estado",IF(COUNTIF('Parámetros'!$E$5:$E$10,$J81)=0,"Revisar estado",IF(OR($B81="",$C81="",$D81="",$E81="",$F81="",$G81="",$H81="",$I81=""),"Completar datos básicos",IF(OR(AND($K81&lt;&gt;"",$E81&lt;&gt;"",$K81&lt;$E81),AND($L81&lt;&gt;"",$K81&lt;&gt;"",$L81&lt;$K81),AND($M81&lt;&gt;"",$L81&lt;&gt;"",$M81&lt;$L81)),"Revisar orden de fechas",IF($J81='Parámetros'!$E$10,"Sin acción: anulado",IF(AND(OR($J81='Parámetros'!$E$7,$J81='Parámetros'!$E$8,$J81='Parámetros'!$E$9),$K81=""),"Registrar fecha de revisión",IF(AND(OR($J81='Parámetros'!$E$8,$J81='Parámetros'!$E$9),$L81=""),"Registrar fecha de envío",IF(AND($J81='Parámetros'!$E$9,$M81=""),"Registrar fecha de acuse",IF(AND(OR($J81='Parámetros'!$E$5,$J81='Parámetros'!$E$6),$E81&lt;&gt;"",TODAY()-$E81&gt;'Parámetros'!$B$5),"Comprobar revisión",IF(AND($J81='Parámetros'!$E$7,$K81&lt;&gt;"",TODAY()-$K81&gt;'Parámetros'!$B$6),"Comprobar envío",IF(AND($J81='Parámetros'!$E$8,$L81&lt;&gt;"",TODAY()-$L81&gt;'Parámetros'!$B$7),"Comprobar acuse","Al día")))))))))))),"Revisar datos introducidos"))</f>
        <v/>
      </c>
    </row>
    <row r="82" ht="24" customHeight="1">
      <c r="A82" s="15" t="n"/>
      <c r="B82" s="29" t="n"/>
      <c r="C82" s="17" t="n"/>
      <c r="D82" s="17" t="n"/>
      <c r="E82" s="29" t="n"/>
      <c r="F82" s="18" t="n"/>
      <c r="G82" s="30" t="n"/>
      <c r="H82" s="17" t="n"/>
      <c r="I82" s="17" t="n"/>
      <c r="J82" s="15" t="n"/>
      <c r="K82" s="29" t="n"/>
      <c r="L82" s="29" t="n"/>
      <c r="M82" s="29" t="n"/>
      <c r="N82" s="20">
        <f>IF($A82="","",IFERROR(IF(COUNTIF($A$4:$A$103,$A82)&gt;1,"Revisar expediente duplicado",IF($J82="","Indicar estado",IF(COUNTIF('Parámetros'!$E$5:$E$10,$J82)=0,"Revisar estado",IF(OR($B82="",$C82="",$D82="",$E82="",$F82="",$G82="",$H82="",$I82=""),"Completar datos básicos",IF(OR(AND($K82&lt;&gt;"",$E82&lt;&gt;"",$K82&lt;$E82),AND($L82&lt;&gt;"",$K82&lt;&gt;"",$L82&lt;$K82),AND($M82&lt;&gt;"",$L82&lt;&gt;"",$M82&lt;$L82)),"Revisar orden de fechas",IF($J82='Parámetros'!$E$10,"Sin acción: anulado",IF(AND(OR($J82='Parámetros'!$E$7,$J82='Parámetros'!$E$8,$J82='Parámetros'!$E$9),$K82=""),"Registrar fecha de revisión",IF(AND(OR($J82='Parámetros'!$E$8,$J82='Parámetros'!$E$9),$L82=""),"Registrar fecha de envío",IF(AND($J82='Parámetros'!$E$9,$M82=""),"Registrar fecha de acuse",IF(AND(OR($J82='Parámetros'!$E$5,$J82='Parámetros'!$E$6),$E82&lt;&gt;"",TODAY()-$E82&gt;'Parámetros'!$B$5),"Comprobar revisión",IF(AND($J82='Parámetros'!$E$7,$K82&lt;&gt;"",TODAY()-$K82&gt;'Parámetros'!$B$6),"Comprobar envío",IF(AND($J82='Parámetros'!$E$8,$L82&lt;&gt;"",TODAY()-$L82&gt;'Parámetros'!$B$7),"Comprobar acuse","Al día")))))))))))),"Revisar datos introducidos"))</f>
        <v/>
      </c>
    </row>
    <row r="83" ht="24" customHeight="1">
      <c r="A83" s="15" t="n"/>
      <c r="B83" s="29" t="n"/>
      <c r="C83" s="17" t="n"/>
      <c r="D83" s="17" t="n"/>
      <c r="E83" s="29" t="n"/>
      <c r="F83" s="18" t="n"/>
      <c r="G83" s="30" t="n"/>
      <c r="H83" s="17" t="n"/>
      <c r="I83" s="17" t="n"/>
      <c r="J83" s="15" t="n"/>
      <c r="K83" s="29" t="n"/>
      <c r="L83" s="29" t="n"/>
      <c r="M83" s="29" t="n"/>
      <c r="N83" s="21">
        <f>IF($A83="","",IFERROR(IF(COUNTIF($A$4:$A$103,$A83)&gt;1,"Revisar expediente duplicado",IF($J83="","Indicar estado",IF(COUNTIF('Parámetros'!$E$5:$E$10,$J83)=0,"Revisar estado",IF(OR($B83="",$C83="",$D83="",$E83="",$F83="",$G83="",$H83="",$I83=""),"Completar datos básicos",IF(OR(AND($K83&lt;&gt;"",$E83&lt;&gt;"",$K83&lt;$E83),AND($L83&lt;&gt;"",$K83&lt;&gt;"",$L83&lt;$K83),AND($M83&lt;&gt;"",$L83&lt;&gt;"",$M83&lt;$L83)),"Revisar orden de fechas",IF($J83='Parámetros'!$E$10,"Sin acción: anulado",IF(AND(OR($J83='Parámetros'!$E$7,$J83='Parámetros'!$E$8,$J83='Parámetros'!$E$9),$K83=""),"Registrar fecha de revisión",IF(AND(OR($J83='Parámetros'!$E$8,$J83='Parámetros'!$E$9),$L83=""),"Registrar fecha de envío",IF(AND($J83='Parámetros'!$E$9,$M83=""),"Registrar fecha de acuse",IF(AND(OR($J83='Parámetros'!$E$5,$J83='Parámetros'!$E$6),$E83&lt;&gt;"",TODAY()-$E83&gt;'Parámetros'!$B$5),"Comprobar revisión",IF(AND($J83='Parámetros'!$E$7,$K83&lt;&gt;"",TODAY()-$K83&gt;'Parámetros'!$B$6),"Comprobar envío",IF(AND($J83='Parámetros'!$E$8,$L83&lt;&gt;"",TODAY()-$L83&gt;'Parámetros'!$B$7),"Comprobar acuse","Al día")))))))))))),"Revisar datos introducidos"))</f>
        <v/>
      </c>
    </row>
    <row r="84" ht="24" customHeight="1">
      <c r="A84" s="15" t="n"/>
      <c r="B84" s="29" t="n"/>
      <c r="C84" s="17" t="n"/>
      <c r="D84" s="17" t="n"/>
      <c r="E84" s="29" t="n"/>
      <c r="F84" s="18" t="n"/>
      <c r="G84" s="30" t="n"/>
      <c r="H84" s="17" t="n"/>
      <c r="I84" s="17" t="n"/>
      <c r="J84" s="15" t="n"/>
      <c r="K84" s="29" t="n"/>
      <c r="L84" s="29" t="n"/>
      <c r="M84" s="29" t="n"/>
      <c r="N84" s="20">
        <f>IF($A84="","",IFERROR(IF(COUNTIF($A$4:$A$103,$A84)&gt;1,"Revisar expediente duplicado",IF($J84="","Indicar estado",IF(COUNTIF('Parámetros'!$E$5:$E$10,$J84)=0,"Revisar estado",IF(OR($B84="",$C84="",$D84="",$E84="",$F84="",$G84="",$H84="",$I84=""),"Completar datos básicos",IF(OR(AND($K84&lt;&gt;"",$E84&lt;&gt;"",$K84&lt;$E84),AND($L84&lt;&gt;"",$K84&lt;&gt;"",$L84&lt;$K84),AND($M84&lt;&gt;"",$L84&lt;&gt;"",$M84&lt;$L84)),"Revisar orden de fechas",IF($J84='Parámetros'!$E$10,"Sin acción: anulado",IF(AND(OR($J84='Parámetros'!$E$7,$J84='Parámetros'!$E$8,$J84='Parámetros'!$E$9),$K84=""),"Registrar fecha de revisión",IF(AND(OR($J84='Parámetros'!$E$8,$J84='Parámetros'!$E$9),$L84=""),"Registrar fecha de envío",IF(AND($J84='Parámetros'!$E$9,$M84=""),"Registrar fecha de acuse",IF(AND(OR($J84='Parámetros'!$E$5,$J84='Parámetros'!$E$6),$E84&lt;&gt;"",TODAY()-$E84&gt;'Parámetros'!$B$5),"Comprobar revisión",IF(AND($J84='Parámetros'!$E$7,$K84&lt;&gt;"",TODAY()-$K84&gt;'Parámetros'!$B$6),"Comprobar envío",IF(AND($J84='Parámetros'!$E$8,$L84&lt;&gt;"",TODAY()-$L84&gt;'Parámetros'!$B$7),"Comprobar acuse","Al día")))))))))))),"Revisar datos introducidos"))</f>
        <v/>
      </c>
    </row>
    <row r="85" ht="24" customHeight="1">
      <c r="A85" s="15" t="n"/>
      <c r="B85" s="29" t="n"/>
      <c r="C85" s="17" t="n"/>
      <c r="D85" s="17" t="n"/>
      <c r="E85" s="29" t="n"/>
      <c r="F85" s="18" t="n"/>
      <c r="G85" s="30" t="n"/>
      <c r="H85" s="17" t="n"/>
      <c r="I85" s="17" t="n"/>
      <c r="J85" s="15" t="n"/>
      <c r="K85" s="29" t="n"/>
      <c r="L85" s="29" t="n"/>
      <c r="M85" s="29" t="n"/>
      <c r="N85" s="21">
        <f>IF($A85="","",IFERROR(IF(COUNTIF($A$4:$A$103,$A85)&gt;1,"Revisar expediente duplicado",IF($J85="","Indicar estado",IF(COUNTIF('Parámetros'!$E$5:$E$10,$J85)=0,"Revisar estado",IF(OR($B85="",$C85="",$D85="",$E85="",$F85="",$G85="",$H85="",$I85=""),"Completar datos básicos",IF(OR(AND($K85&lt;&gt;"",$E85&lt;&gt;"",$K85&lt;$E85),AND($L85&lt;&gt;"",$K85&lt;&gt;"",$L85&lt;$K85),AND($M85&lt;&gt;"",$L85&lt;&gt;"",$M85&lt;$L85)),"Revisar orden de fechas",IF($J85='Parámetros'!$E$10,"Sin acción: anulado",IF(AND(OR($J85='Parámetros'!$E$7,$J85='Parámetros'!$E$8,$J85='Parámetros'!$E$9),$K85=""),"Registrar fecha de revisión",IF(AND(OR($J85='Parámetros'!$E$8,$J85='Parámetros'!$E$9),$L85=""),"Registrar fecha de envío",IF(AND($J85='Parámetros'!$E$9,$M85=""),"Registrar fecha de acuse",IF(AND(OR($J85='Parámetros'!$E$5,$J85='Parámetros'!$E$6),$E85&lt;&gt;"",TODAY()-$E85&gt;'Parámetros'!$B$5),"Comprobar revisión",IF(AND($J85='Parámetros'!$E$7,$K85&lt;&gt;"",TODAY()-$K85&gt;'Parámetros'!$B$6),"Comprobar envío",IF(AND($J85='Parámetros'!$E$8,$L85&lt;&gt;"",TODAY()-$L85&gt;'Parámetros'!$B$7),"Comprobar acuse","Al día")))))))))))),"Revisar datos introducidos"))</f>
        <v/>
      </c>
    </row>
    <row r="86" ht="24" customHeight="1">
      <c r="A86" s="15" t="n"/>
      <c r="B86" s="29" t="n"/>
      <c r="C86" s="17" t="n"/>
      <c r="D86" s="17" t="n"/>
      <c r="E86" s="29" t="n"/>
      <c r="F86" s="18" t="n"/>
      <c r="G86" s="30" t="n"/>
      <c r="H86" s="17" t="n"/>
      <c r="I86" s="17" t="n"/>
      <c r="J86" s="15" t="n"/>
      <c r="K86" s="29" t="n"/>
      <c r="L86" s="29" t="n"/>
      <c r="M86" s="29" t="n"/>
      <c r="N86" s="20">
        <f>IF($A86="","",IFERROR(IF(COUNTIF($A$4:$A$103,$A86)&gt;1,"Revisar expediente duplicado",IF($J86="","Indicar estado",IF(COUNTIF('Parámetros'!$E$5:$E$10,$J86)=0,"Revisar estado",IF(OR($B86="",$C86="",$D86="",$E86="",$F86="",$G86="",$H86="",$I86=""),"Completar datos básicos",IF(OR(AND($K86&lt;&gt;"",$E86&lt;&gt;"",$K86&lt;$E86),AND($L86&lt;&gt;"",$K86&lt;&gt;"",$L86&lt;$K86),AND($M86&lt;&gt;"",$L86&lt;&gt;"",$M86&lt;$L86)),"Revisar orden de fechas",IF($J86='Parámetros'!$E$10,"Sin acción: anulado",IF(AND(OR($J86='Parámetros'!$E$7,$J86='Parámetros'!$E$8,$J86='Parámetros'!$E$9),$K86=""),"Registrar fecha de revisión",IF(AND(OR($J86='Parámetros'!$E$8,$J86='Parámetros'!$E$9),$L86=""),"Registrar fecha de envío",IF(AND($J86='Parámetros'!$E$9,$M86=""),"Registrar fecha de acuse",IF(AND(OR($J86='Parámetros'!$E$5,$J86='Parámetros'!$E$6),$E86&lt;&gt;"",TODAY()-$E86&gt;'Parámetros'!$B$5),"Comprobar revisión",IF(AND($J86='Parámetros'!$E$7,$K86&lt;&gt;"",TODAY()-$K86&gt;'Parámetros'!$B$6),"Comprobar envío",IF(AND($J86='Parámetros'!$E$8,$L86&lt;&gt;"",TODAY()-$L86&gt;'Parámetros'!$B$7),"Comprobar acuse","Al día")))))))))))),"Revisar datos introducidos"))</f>
        <v/>
      </c>
    </row>
    <row r="87" ht="24" customHeight="1">
      <c r="A87" s="15" t="n"/>
      <c r="B87" s="29" t="n"/>
      <c r="C87" s="17" t="n"/>
      <c r="D87" s="17" t="n"/>
      <c r="E87" s="29" t="n"/>
      <c r="F87" s="18" t="n"/>
      <c r="G87" s="30" t="n"/>
      <c r="H87" s="17" t="n"/>
      <c r="I87" s="17" t="n"/>
      <c r="J87" s="15" t="n"/>
      <c r="K87" s="29" t="n"/>
      <c r="L87" s="29" t="n"/>
      <c r="M87" s="29" t="n"/>
      <c r="N87" s="21">
        <f>IF($A87="","",IFERROR(IF(COUNTIF($A$4:$A$103,$A87)&gt;1,"Revisar expediente duplicado",IF($J87="","Indicar estado",IF(COUNTIF('Parámetros'!$E$5:$E$10,$J87)=0,"Revisar estado",IF(OR($B87="",$C87="",$D87="",$E87="",$F87="",$G87="",$H87="",$I87=""),"Completar datos básicos",IF(OR(AND($K87&lt;&gt;"",$E87&lt;&gt;"",$K87&lt;$E87),AND($L87&lt;&gt;"",$K87&lt;&gt;"",$L87&lt;$K87),AND($M87&lt;&gt;"",$L87&lt;&gt;"",$M87&lt;$L87)),"Revisar orden de fechas",IF($J87='Parámetros'!$E$10,"Sin acción: anulado",IF(AND(OR($J87='Parámetros'!$E$7,$J87='Parámetros'!$E$8,$J87='Parámetros'!$E$9),$K87=""),"Registrar fecha de revisión",IF(AND(OR($J87='Parámetros'!$E$8,$J87='Parámetros'!$E$9),$L87=""),"Registrar fecha de envío",IF(AND($J87='Parámetros'!$E$9,$M87=""),"Registrar fecha de acuse",IF(AND(OR($J87='Parámetros'!$E$5,$J87='Parámetros'!$E$6),$E87&lt;&gt;"",TODAY()-$E87&gt;'Parámetros'!$B$5),"Comprobar revisión",IF(AND($J87='Parámetros'!$E$7,$K87&lt;&gt;"",TODAY()-$K87&gt;'Parámetros'!$B$6),"Comprobar envío",IF(AND($J87='Parámetros'!$E$8,$L87&lt;&gt;"",TODAY()-$L87&gt;'Parámetros'!$B$7),"Comprobar acuse","Al día")))))))))))),"Revisar datos introducidos"))</f>
        <v/>
      </c>
    </row>
    <row r="88" ht="24" customHeight="1">
      <c r="A88" s="15" t="n"/>
      <c r="B88" s="29" t="n"/>
      <c r="C88" s="17" t="n"/>
      <c r="D88" s="17" t="n"/>
      <c r="E88" s="29" t="n"/>
      <c r="F88" s="18" t="n"/>
      <c r="G88" s="30" t="n"/>
      <c r="H88" s="17" t="n"/>
      <c r="I88" s="17" t="n"/>
      <c r="J88" s="15" t="n"/>
      <c r="K88" s="29" t="n"/>
      <c r="L88" s="29" t="n"/>
      <c r="M88" s="29" t="n"/>
      <c r="N88" s="20">
        <f>IF($A88="","",IFERROR(IF(COUNTIF($A$4:$A$103,$A88)&gt;1,"Revisar expediente duplicado",IF($J88="","Indicar estado",IF(COUNTIF('Parámetros'!$E$5:$E$10,$J88)=0,"Revisar estado",IF(OR($B88="",$C88="",$D88="",$E88="",$F88="",$G88="",$H88="",$I88=""),"Completar datos básicos",IF(OR(AND($K88&lt;&gt;"",$E88&lt;&gt;"",$K88&lt;$E88),AND($L88&lt;&gt;"",$K88&lt;&gt;"",$L88&lt;$K88),AND($M88&lt;&gt;"",$L88&lt;&gt;"",$M88&lt;$L88)),"Revisar orden de fechas",IF($J88='Parámetros'!$E$10,"Sin acción: anulado",IF(AND(OR($J88='Parámetros'!$E$7,$J88='Parámetros'!$E$8,$J88='Parámetros'!$E$9),$K88=""),"Registrar fecha de revisión",IF(AND(OR($J88='Parámetros'!$E$8,$J88='Parámetros'!$E$9),$L88=""),"Registrar fecha de envío",IF(AND($J88='Parámetros'!$E$9,$M88=""),"Registrar fecha de acuse",IF(AND(OR($J88='Parámetros'!$E$5,$J88='Parámetros'!$E$6),$E88&lt;&gt;"",TODAY()-$E88&gt;'Parámetros'!$B$5),"Comprobar revisión",IF(AND($J88='Parámetros'!$E$7,$K88&lt;&gt;"",TODAY()-$K88&gt;'Parámetros'!$B$6),"Comprobar envío",IF(AND($J88='Parámetros'!$E$8,$L88&lt;&gt;"",TODAY()-$L88&gt;'Parámetros'!$B$7),"Comprobar acuse","Al día")))))))))))),"Revisar datos introducidos"))</f>
        <v/>
      </c>
    </row>
    <row r="89" ht="24" customHeight="1">
      <c r="A89" s="15" t="n"/>
      <c r="B89" s="29" t="n"/>
      <c r="C89" s="17" t="n"/>
      <c r="D89" s="17" t="n"/>
      <c r="E89" s="29" t="n"/>
      <c r="F89" s="18" t="n"/>
      <c r="G89" s="30" t="n"/>
      <c r="H89" s="17" t="n"/>
      <c r="I89" s="17" t="n"/>
      <c r="J89" s="15" t="n"/>
      <c r="K89" s="29" t="n"/>
      <c r="L89" s="29" t="n"/>
      <c r="M89" s="29" t="n"/>
      <c r="N89" s="21">
        <f>IF($A89="","",IFERROR(IF(COUNTIF($A$4:$A$103,$A89)&gt;1,"Revisar expediente duplicado",IF($J89="","Indicar estado",IF(COUNTIF('Parámetros'!$E$5:$E$10,$J89)=0,"Revisar estado",IF(OR($B89="",$C89="",$D89="",$E89="",$F89="",$G89="",$H89="",$I89=""),"Completar datos básicos",IF(OR(AND($K89&lt;&gt;"",$E89&lt;&gt;"",$K89&lt;$E89),AND($L89&lt;&gt;"",$K89&lt;&gt;"",$L89&lt;$K89),AND($M89&lt;&gt;"",$L89&lt;&gt;"",$M89&lt;$L89)),"Revisar orden de fechas",IF($J89='Parámetros'!$E$10,"Sin acción: anulado",IF(AND(OR($J89='Parámetros'!$E$7,$J89='Parámetros'!$E$8,$J89='Parámetros'!$E$9),$K89=""),"Registrar fecha de revisión",IF(AND(OR($J89='Parámetros'!$E$8,$J89='Parámetros'!$E$9),$L89=""),"Registrar fecha de envío",IF(AND($J89='Parámetros'!$E$9,$M89=""),"Registrar fecha de acuse",IF(AND(OR($J89='Parámetros'!$E$5,$J89='Parámetros'!$E$6),$E89&lt;&gt;"",TODAY()-$E89&gt;'Parámetros'!$B$5),"Comprobar revisión",IF(AND($J89='Parámetros'!$E$7,$K89&lt;&gt;"",TODAY()-$K89&gt;'Parámetros'!$B$6),"Comprobar envío",IF(AND($J89='Parámetros'!$E$8,$L89&lt;&gt;"",TODAY()-$L89&gt;'Parámetros'!$B$7),"Comprobar acuse","Al día")))))))))))),"Revisar datos introducidos"))</f>
        <v/>
      </c>
    </row>
    <row r="90" ht="24" customHeight="1">
      <c r="A90" s="15" t="n"/>
      <c r="B90" s="29" t="n"/>
      <c r="C90" s="17" t="n"/>
      <c r="D90" s="17" t="n"/>
      <c r="E90" s="29" t="n"/>
      <c r="F90" s="18" t="n"/>
      <c r="G90" s="30" t="n"/>
      <c r="H90" s="17" t="n"/>
      <c r="I90" s="17" t="n"/>
      <c r="J90" s="15" t="n"/>
      <c r="K90" s="29" t="n"/>
      <c r="L90" s="29" t="n"/>
      <c r="M90" s="29" t="n"/>
      <c r="N90" s="20">
        <f>IF($A90="","",IFERROR(IF(COUNTIF($A$4:$A$103,$A90)&gt;1,"Revisar expediente duplicado",IF($J90="","Indicar estado",IF(COUNTIF('Parámetros'!$E$5:$E$10,$J90)=0,"Revisar estado",IF(OR($B90="",$C90="",$D90="",$E90="",$F90="",$G90="",$H90="",$I90=""),"Completar datos básicos",IF(OR(AND($K90&lt;&gt;"",$E90&lt;&gt;"",$K90&lt;$E90),AND($L90&lt;&gt;"",$K90&lt;&gt;"",$L90&lt;$K90),AND($M90&lt;&gt;"",$L90&lt;&gt;"",$M90&lt;$L90)),"Revisar orden de fechas",IF($J90='Parámetros'!$E$10,"Sin acción: anulado",IF(AND(OR($J90='Parámetros'!$E$7,$J90='Parámetros'!$E$8,$J90='Parámetros'!$E$9),$K90=""),"Registrar fecha de revisión",IF(AND(OR($J90='Parámetros'!$E$8,$J90='Parámetros'!$E$9),$L90=""),"Registrar fecha de envío",IF(AND($J90='Parámetros'!$E$9,$M90=""),"Registrar fecha de acuse",IF(AND(OR($J90='Parámetros'!$E$5,$J90='Parámetros'!$E$6),$E90&lt;&gt;"",TODAY()-$E90&gt;'Parámetros'!$B$5),"Comprobar revisión",IF(AND($J90='Parámetros'!$E$7,$K90&lt;&gt;"",TODAY()-$K90&gt;'Parámetros'!$B$6),"Comprobar envío",IF(AND($J90='Parámetros'!$E$8,$L90&lt;&gt;"",TODAY()-$L90&gt;'Parámetros'!$B$7),"Comprobar acuse","Al día")))))))))))),"Revisar datos introducidos"))</f>
        <v/>
      </c>
    </row>
    <row r="91" ht="24" customHeight="1">
      <c r="A91" s="15" t="n"/>
      <c r="B91" s="29" t="n"/>
      <c r="C91" s="17" t="n"/>
      <c r="D91" s="17" t="n"/>
      <c r="E91" s="29" t="n"/>
      <c r="F91" s="18" t="n"/>
      <c r="G91" s="30" t="n"/>
      <c r="H91" s="17" t="n"/>
      <c r="I91" s="17" t="n"/>
      <c r="J91" s="15" t="n"/>
      <c r="K91" s="29" t="n"/>
      <c r="L91" s="29" t="n"/>
      <c r="M91" s="29" t="n"/>
      <c r="N91" s="21">
        <f>IF($A91="","",IFERROR(IF(COUNTIF($A$4:$A$103,$A91)&gt;1,"Revisar expediente duplicado",IF($J91="","Indicar estado",IF(COUNTIF('Parámetros'!$E$5:$E$10,$J91)=0,"Revisar estado",IF(OR($B91="",$C91="",$D91="",$E91="",$F91="",$G91="",$H91="",$I91=""),"Completar datos básicos",IF(OR(AND($K91&lt;&gt;"",$E91&lt;&gt;"",$K91&lt;$E91),AND($L91&lt;&gt;"",$K91&lt;&gt;"",$L91&lt;$K91),AND($M91&lt;&gt;"",$L91&lt;&gt;"",$M91&lt;$L91)),"Revisar orden de fechas",IF($J91='Parámetros'!$E$10,"Sin acción: anulado",IF(AND(OR($J91='Parámetros'!$E$7,$J91='Parámetros'!$E$8,$J91='Parámetros'!$E$9),$K91=""),"Registrar fecha de revisión",IF(AND(OR($J91='Parámetros'!$E$8,$J91='Parámetros'!$E$9),$L91=""),"Registrar fecha de envío",IF(AND($J91='Parámetros'!$E$9,$M91=""),"Registrar fecha de acuse",IF(AND(OR($J91='Parámetros'!$E$5,$J91='Parámetros'!$E$6),$E91&lt;&gt;"",TODAY()-$E91&gt;'Parámetros'!$B$5),"Comprobar revisión",IF(AND($J91='Parámetros'!$E$7,$K91&lt;&gt;"",TODAY()-$K91&gt;'Parámetros'!$B$6),"Comprobar envío",IF(AND($J91='Parámetros'!$E$8,$L91&lt;&gt;"",TODAY()-$L91&gt;'Parámetros'!$B$7),"Comprobar acuse","Al día")))))))))))),"Revisar datos introducidos"))</f>
        <v/>
      </c>
    </row>
    <row r="92" ht="24" customHeight="1">
      <c r="A92" s="15" t="n"/>
      <c r="B92" s="29" t="n"/>
      <c r="C92" s="17" t="n"/>
      <c r="D92" s="17" t="n"/>
      <c r="E92" s="29" t="n"/>
      <c r="F92" s="18" t="n"/>
      <c r="G92" s="30" t="n"/>
      <c r="H92" s="17" t="n"/>
      <c r="I92" s="17" t="n"/>
      <c r="J92" s="15" t="n"/>
      <c r="K92" s="29" t="n"/>
      <c r="L92" s="29" t="n"/>
      <c r="M92" s="29" t="n"/>
      <c r="N92" s="20">
        <f>IF($A92="","",IFERROR(IF(COUNTIF($A$4:$A$103,$A92)&gt;1,"Revisar expediente duplicado",IF($J92="","Indicar estado",IF(COUNTIF('Parámetros'!$E$5:$E$10,$J92)=0,"Revisar estado",IF(OR($B92="",$C92="",$D92="",$E92="",$F92="",$G92="",$H92="",$I92=""),"Completar datos básicos",IF(OR(AND($K92&lt;&gt;"",$E92&lt;&gt;"",$K92&lt;$E92),AND($L92&lt;&gt;"",$K92&lt;&gt;"",$L92&lt;$K92),AND($M92&lt;&gt;"",$L92&lt;&gt;"",$M92&lt;$L92)),"Revisar orden de fechas",IF($J92='Parámetros'!$E$10,"Sin acción: anulado",IF(AND(OR($J92='Parámetros'!$E$7,$J92='Parámetros'!$E$8,$J92='Parámetros'!$E$9),$K92=""),"Registrar fecha de revisión",IF(AND(OR($J92='Parámetros'!$E$8,$J92='Parámetros'!$E$9),$L92=""),"Registrar fecha de envío",IF(AND($J92='Parámetros'!$E$9,$M92=""),"Registrar fecha de acuse",IF(AND(OR($J92='Parámetros'!$E$5,$J92='Parámetros'!$E$6),$E92&lt;&gt;"",TODAY()-$E92&gt;'Parámetros'!$B$5),"Comprobar revisión",IF(AND($J92='Parámetros'!$E$7,$K92&lt;&gt;"",TODAY()-$K92&gt;'Parámetros'!$B$6),"Comprobar envío",IF(AND($J92='Parámetros'!$E$8,$L92&lt;&gt;"",TODAY()-$L92&gt;'Parámetros'!$B$7),"Comprobar acuse","Al día")))))))))))),"Revisar datos introducidos"))</f>
        <v/>
      </c>
    </row>
    <row r="93" ht="24" customHeight="1">
      <c r="A93" s="15" t="n"/>
      <c r="B93" s="29" t="n"/>
      <c r="C93" s="17" t="n"/>
      <c r="D93" s="17" t="n"/>
      <c r="E93" s="29" t="n"/>
      <c r="F93" s="18" t="n"/>
      <c r="G93" s="30" t="n"/>
      <c r="H93" s="17" t="n"/>
      <c r="I93" s="17" t="n"/>
      <c r="J93" s="15" t="n"/>
      <c r="K93" s="29" t="n"/>
      <c r="L93" s="29" t="n"/>
      <c r="M93" s="29" t="n"/>
      <c r="N93" s="21">
        <f>IF($A93="","",IFERROR(IF(COUNTIF($A$4:$A$103,$A93)&gt;1,"Revisar expediente duplicado",IF($J93="","Indicar estado",IF(COUNTIF('Parámetros'!$E$5:$E$10,$J93)=0,"Revisar estado",IF(OR($B93="",$C93="",$D93="",$E93="",$F93="",$G93="",$H93="",$I93=""),"Completar datos básicos",IF(OR(AND($K93&lt;&gt;"",$E93&lt;&gt;"",$K93&lt;$E93),AND($L93&lt;&gt;"",$K93&lt;&gt;"",$L93&lt;$K93),AND($M93&lt;&gt;"",$L93&lt;&gt;"",$M93&lt;$L93)),"Revisar orden de fechas",IF($J93='Parámetros'!$E$10,"Sin acción: anulado",IF(AND(OR($J93='Parámetros'!$E$7,$J93='Parámetros'!$E$8,$J93='Parámetros'!$E$9),$K93=""),"Registrar fecha de revisión",IF(AND(OR($J93='Parámetros'!$E$8,$J93='Parámetros'!$E$9),$L93=""),"Registrar fecha de envío",IF(AND($J93='Parámetros'!$E$9,$M93=""),"Registrar fecha de acuse",IF(AND(OR($J93='Parámetros'!$E$5,$J93='Parámetros'!$E$6),$E93&lt;&gt;"",TODAY()-$E93&gt;'Parámetros'!$B$5),"Comprobar revisión",IF(AND($J93='Parámetros'!$E$7,$K93&lt;&gt;"",TODAY()-$K93&gt;'Parámetros'!$B$6),"Comprobar envío",IF(AND($J93='Parámetros'!$E$8,$L93&lt;&gt;"",TODAY()-$L93&gt;'Parámetros'!$B$7),"Comprobar acuse","Al día")))))))))))),"Revisar datos introducidos"))</f>
        <v/>
      </c>
    </row>
    <row r="94" ht="24" customHeight="1">
      <c r="A94" s="15" t="n"/>
      <c r="B94" s="29" t="n"/>
      <c r="C94" s="17" t="n"/>
      <c r="D94" s="17" t="n"/>
      <c r="E94" s="29" t="n"/>
      <c r="F94" s="18" t="n"/>
      <c r="G94" s="30" t="n"/>
      <c r="H94" s="17" t="n"/>
      <c r="I94" s="17" t="n"/>
      <c r="J94" s="15" t="n"/>
      <c r="K94" s="29" t="n"/>
      <c r="L94" s="29" t="n"/>
      <c r="M94" s="29" t="n"/>
      <c r="N94" s="20">
        <f>IF($A94="","",IFERROR(IF(COUNTIF($A$4:$A$103,$A94)&gt;1,"Revisar expediente duplicado",IF($J94="","Indicar estado",IF(COUNTIF('Parámetros'!$E$5:$E$10,$J94)=0,"Revisar estado",IF(OR($B94="",$C94="",$D94="",$E94="",$F94="",$G94="",$H94="",$I94=""),"Completar datos básicos",IF(OR(AND($K94&lt;&gt;"",$E94&lt;&gt;"",$K94&lt;$E94),AND($L94&lt;&gt;"",$K94&lt;&gt;"",$L94&lt;$K94),AND($M94&lt;&gt;"",$L94&lt;&gt;"",$M94&lt;$L94)),"Revisar orden de fechas",IF($J94='Parámetros'!$E$10,"Sin acción: anulado",IF(AND(OR($J94='Parámetros'!$E$7,$J94='Parámetros'!$E$8,$J94='Parámetros'!$E$9),$K94=""),"Registrar fecha de revisión",IF(AND(OR($J94='Parámetros'!$E$8,$J94='Parámetros'!$E$9),$L94=""),"Registrar fecha de envío",IF(AND($J94='Parámetros'!$E$9,$M94=""),"Registrar fecha de acuse",IF(AND(OR($J94='Parámetros'!$E$5,$J94='Parámetros'!$E$6),$E94&lt;&gt;"",TODAY()-$E94&gt;'Parámetros'!$B$5),"Comprobar revisión",IF(AND($J94='Parámetros'!$E$7,$K94&lt;&gt;"",TODAY()-$K94&gt;'Parámetros'!$B$6),"Comprobar envío",IF(AND($J94='Parámetros'!$E$8,$L94&lt;&gt;"",TODAY()-$L94&gt;'Parámetros'!$B$7),"Comprobar acuse","Al día")))))))))))),"Revisar datos introducidos"))</f>
        <v/>
      </c>
    </row>
    <row r="95" ht="24" customHeight="1">
      <c r="A95" s="15" t="n"/>
      <c r="B95" s="29" t="n"/>
      <c r="C95" s="17" t="n"/>
      <c r="D95" s="17" t="n"/>
      <c r="E95" s="29" t="n"/>
      <c r="F95" s="18" t="n"/>
      <c r="G95" s="30" t="n"/>
      <c r="H95" s="17" t="n"/>
      <c r="I95" s="17" t="n"/>
      <c r="J95" s="15" t="n"/>
      <c r="K95" s="29" t="n"/>
      <c r="L95" s="29" t="n"/>
      <c r="M95" s="29" t="n"/>
      <c r="N95" s="21">
        <f>IF($A95="","",IFERROR(IF(COUNTIF($A$4:$A$103,$A95)&gt;1,"Revisar expediente duplicado",IF($J95="","Indicar estado",IF(COUNTIF('Parámetros'!$E$5:$E$10,$J95)=0,"Revisar estado",IF(OR($B95="",$C95="",$D95="",$E95="",$F95="",$G95="",$H95="",$I95=""),"Completar datos básicos",IF(OR(AND($K95&lt;&gt;"",$E95&lt;&gt;"",$K95&lt;$E95),AND($L95&lt;&gt;"",$K95&lt;&gt;"",$L95&lt;$K95),AND($M95&lt;&gt;"",$L95&lt;&gt;"",$M95&lt;$L95)),"Revisar orden de fechas",IF($J95='Parámetros'!$E$10,"Sin acción: anulado",IF(AND(OR($J95='Parámetros'!$E$7,$J95='Parámetros'!$E$8,$J95='Parámetros'!$E$9),$K95=""),"Registrar fecha de revisión",IF(AND(OR($J95='Parámetros'!$E$8,$J95='Parámetros'!$E$9),$L95=""),"Registrar fecha de envío",IF(AND($J95='Parámetros'!$E$9,$M95=""),"Registrar fecha de acuse",IF(AND(OR($J95='Parámetros'!$E$5,$J95='Parámetros'!$E$6),$E95&lt;&gt;"",TODAY()-$E95&gt;'Parámetros'!$B$5),"Comprobar revisión",IF(AND($J95='Parámetros'!$E$7,$K95&lt;&gt;"",TODAY()-$K95&gt;'Parámetros'!$B$6),"Comprobar envío",IF(AND($J95='Parámetros'!$E$8,$L95&lt;&gt;"",TODAY()-$L95&gt;'Parámetros'!$B$7),"Comprobar acuse","Al día")))))))))))),"Revisar datos introducidos"))</f>
        <v/>
      </c>
    </row>
    <row r="96" ht="24" customHeight="1">
      <c r="A96" s="15" t="n"/>
      <c r="B96" s="29" t="n"/>
      <c r="C96" s="17" t="n"/>
      <c r="D96" s="17" t="n"/>
      <c r="E96" s="29" t="n"/>
      <c r="F96" s="18" t="n"/>
      <c r="G96" s="30" t="n"/>
      <c r="H96" s="17" t="n"/>
      <c r="I96" s="17" t="n"/>
      <c r="J96" s="15" t="n"/>
      <c r="K96" s="29" t="n"/>
      <c r="L96" s="29" t="n"/>
      <c r="M96" s="29" t="n"/>
      <c r="N96" s="20">
        <f>IF($A96="","",IFERROR(IF(COUNTIF($A$4:$A$103,$A96)&gt;1,"Revisar expediente duplicado",IF($J96="","Indicar estado",IF(COUNTIF('Parámetros'!$E$5:$E$10,$J96)=0,"Revisar estado",IF(OR($B96="",$C96="",$D96="",$E96="",$F96="",$G96="",$H96="",$I96=""),"Completar datos básicos",IF(OR(AND($K96&lt;&gt;"",$E96&lt;&gt;"",$K96&lt;$E96),AND($L96&lt;&gt;"",$K96&lt;&gt;"",$L96&lt;$K96),AND($M96&lt;&gt;"",$L96&lt;&gt;"",$M96&lt;$L96)),"Revisar orden de fechas",IF($J96='Parámetros'!$E$10,"Sin acción: anulado",IF(AND(OR($J96='Parámetros'!$E$7,$J96='Parámetros'!$E$8,$J96='Parámetros'!$E$9),$K96=""),"Registrar fecha de revisión",IF(AND(OR($J96='Parámetros'!$E$8,$J96='Parámetros'!$E$9),$L96=""),"Registrar fecha de envío",IF(AND($J96='Parámetros'!$E$9,$M96=""),"Registrar fecha de acuse",IF(AND(OR($J96='Parámetros'!$E$5,$J96='Parámetros'!$E$6),$E96&lt;&gt;"",TODAY()-$E96&gt;'Parámetros'!$B$5),"Comprobar revisión",IF(AND($J96='Parámetros'!$E$7,$K96&lt;&gt;"",TODAY()-$K96&gt;'Parámetros'!$B$6),"Comprobar envío",IF(AND($J96='Parámetros'!$E$8,$L96&lt;&gt;"",TODAY()-$L96&gt;'Parámetros'!$B$7),"Comprobar acuse","Al día")))))))))))),"Revisar datos introducidos"))</f>
        <v/>
      </c>
    </row>
    <row r="97" ht="24" customHeight="1">
      <c r="A97" s="15" t="n"/>
      <c r="B97" s="29" t="n"/>
      <c r="C97" s="17" t="n"/>
      <c r="D97" s="17" t="n"/>
      <c r="E97" s="29" t="n"/>
      <c r="F97" s="18" t="n"/>
      <c r="G97" s="30" t="n"/>
      <c r="H97" s="17" t="n"/>
      <c r="I97" s="17" t="n"/>
      <c r="J97" s="15" t="n"/>
      <c r="K97" s="29" t="n"/>
      <c r="L97" s="29" t="n"/>
      <c r="M97" s="29" t="n"/>
      <c r="N97" s="21">
        <f>IF($A97="","",IFERROR(IF(COUNTIF($A$4:$A$103,$A97)&gt;1,"Revisar expediente duplicado",IF($J97="","Indicar estado",IF(COUNTIF('Parámetros'!$E$5:$E$10,$J97)=0,"Revisar estado",IF(OR($B97="",$C97="",$D97="",$E97="",$F97="",$G97="",$H97="",$I97=""),"Completar datos básicos",IF(OR(AND($K97&lt;&gt;"",$E97&lt;&gt;"",$K97&lt;$E97),AND($L97&lt;&gt;"",$K97&lt;&gt;"",$L97&lt;$K97),AND($M97&lt;&gt;"",$L97&lt;&gt;"",$M97&lt;$L97)),"Revisar orden de fechas",IF($J97='Parámetros'!$E$10,"Sin acción: anulado",IF(AND(OR($J97='Parámetros'!$E$7,$J97='Parámetros'!$E$8,$J97='Parámetros'!$E$9),$K97=""),"Registrar fecha de revisión",IF(AND(OR($J97='Parámetros'!$E$8,$J97='Parámetros'!$E$9),$L97=""),"Registrar fecha de envío",IF(AND($J97='Parámetros'!$E$9,$M97=""),"Registrar fecha de acuse",IF(AND(OR($J97='Parámetros'!$E$5,$J97='Parámetros'!$E$6),$E97&lt;&gt;"",TODAY()-$E97&gt;'Parámetros'!$B$5),"Comprobar revisión",IF(AND($J97='Parámetros'!$E$7,$K97&lt;&gt;"",TODAY()-$K97&gt;'Parámetros'!$B$6),"Comprobar envío",IF(AND($J97='Parámetros'!$E$8,$L97&lt;&gt;"",TODAY()-$L97&gt;'Parámetros'!$B$7),"Comprobar acuse","Al día")))))))))))),"Revisar datos introducidos"))</f>
        <v/>
      </c>
    </row>
    <row r="98" ht="24" customHeight="1">
      <c r="A98" s="15" t="n"/>
      <c r="B98" s="29" t="n"/>
      <c r="C98" s="17" t="n"/>
      <c r="D98" s="17" t="n"/>
      <c r="E98" s="29" t="n"/>
      <c r="F98" s="18" t="n"/>
      <c r="G98" s="30" t="n"/>
      <c r="H98" s="17" t="n"/>
      <c r="I98" s="17" t="n"/>
      <c r="J98" s="15" t="n"/>
      <c r="K98" s="29" t="n"/>
      <c r="L98" s="29" t="n"/>
      <c r="M98" s="29" t="n"/>
      <c r="N98" s="20">
        <f>IF($A98="","",IFERROR(IF(COUNTIF($A$4:$A$103,$A98)&gt;1,"Revisar expediente duplicado",IF($J98="","Indicar estado",IF(COUNTIF('Parámetros'!$E$5:$E$10,$J98)=0,"Revisar estado",IF(OR($B98="",$C98="",$D98="",$E98="",$F98="",$G98="",$H98="",$I98=""),"Completar datos básicos",IF(OR(AND($K98&lt;&gt;"",$E98&lt;&gt;"",$K98&lt;$E98),AND($L98&lt;&gt;"",$K98&lt;&gt;"",$L98&lt;$K98),AND($M98&lt;&gt;"",$L98&lt;&gt;"",$M98&lt;$L98)),"Revisar orden de fechas",IF($J98='Parámetros'!$E$10,"Sin acción: anulado",IF(AND(OR($J98='Parámetros'!$E$7,$J98='Parámetros'!$E$8,$J98='Parámetros'!$E$9),$K98=""),"Registrar fecha de revisión",IF(AND(OR($J98='Parámetros'!$E$8,$J98='Parámetros'!$E$9),$L98=""),"Registrar fecha de envío",IF(AND($J98='Parámetros'!$E$9,$M98=""),"Registrar fecha de acuse",IF(AND(OR($J98='Parámetros'!$E$5,$J98='Parámetros'!$E$6),$E98&lt;&gt;"",TODAY()-$E98&gt;'Parámetros'!$B$5),"Comprobar revisión",IF(AND($J98='Parámetros'!$E$7,$K98&lt;&gt;"",TODAY()-$K98&gt;'Parámetros'!$B$6),"Comprobar envío",IF(AND($J98='Parámetros'!$E$8,$L98&lt;&gt;"",TODAY()-$L98&gt;'Parámetros'!$B$7),"Comprobar acuse","Al día")))))))))))),"Revisar datos introducidos"))</f>
        <v/>
      </c>
    </row>
    <row r="99" ht="24" customHeight="1">
      <c r="A99" s="15" t="n"/>
      <c r="B99" s="29" t="n"/>
      <c r="C99" s="17" t="n"/>
      <c r="D99" s="17" t="n"/>
      <c r="E99" s="29" t="n"/>
      <c r="F99" s="18" t="n"/>
      <c r="G99" s="30" t="n"/>
      <c r="H99" s="17" t="n"/>
      <c r="I99" s="17" t="n"/>
      <c r="J99" s="15" t="n"/>
      <c r="K99" s="29" t="n"/>
      <c r="L99" s="29" t="n"/>
      <c r="M99" s="29" t="n"/>
      <c r="N99" s="21">
        <f>IF($A99="","",IFERROR(IF(COUNTIF($A$4:$A$103,$A99)&gt;1,"Revisar expediente duplicado",IF($J99="","Indicar estado",IF(COUNTIF('Parámetros'!$E$5:$E$10,$J99)=0,"Revisar estado",IF(OR($B99="",$C99="",$D99="",$E99="",$F99="",$G99="",$H99="",$I99=""),"Completar datos básicos",IF(OR(AND($K99&lt;&gt;"",$E99&lt;&gt;"",$K99&lt;$E99),AND($L99&lt;&gt;"",$K99&lt;&gt;"",$L99&lt;$K99),AND($M99&lt;&gt;"",$L99&lt;&gt;"",$M99&lt;$L99)),"Revisar orden de fechas",IF($J99='Parámetros'!$E$10,"Sin acción: anulado",IF(AND(OR($J99='Parámetros'!$E$7,$J99='Parámetros'!$E$8,$J99='Parámetros'!$E$9),$K99=""),"Registrar fecha de revisión",IF(AND(OR($J99='Parámetros'!$E$8,$J99='Parámetros'!$E$9),$L99=""),"Registrar fecha de envío",IF(AND($J99='Parámetros'!$E$9,$M99=""),"Registrar fecha de acuse",IF(AND(OR($J99='Parámetros'!$E$5,$J99='Parámetros'!$E$6),$E99&lt;&gt;"",TODAY()-$E99&gt;'Parámetros'!$B$5),"Comprobar revisión",IF(AND($J99='Parámetros'!$E$7,$K99&lt;&gt;"",TODAY()-$K99&gt;'Parámetros'!$B$6),"Comprobar envío",IF(AND($J99='Parámetros'!$E$8,$L99&lt;&gt;"",TODAY()-$L99&gt;'Parámetros'!$B$7),"Comprobar acuse","Al día")))))))))))),"Revisar datos introducidos"))</f>
        <v/>
      </c>
    </row>
    <row r="100" ht="24" customHeight="1">
      <c r="A100" s="15" t="n"/>
      <c r="B100" s="29" t="n"/>
      <c r="C100" s="17" t="n"/>
      <c r="D100" s="17" t="n"/>
      <c r="E100" s="29" t="n"/>
      <c r="F100" s="18" t="n"/>
      <c r="G100" s="30" t="n"/>
      <c r="H100" s="17" t="n"/>
      <c r="I100" s="17" t="n"/>
      <c r="J100" s="15" t="n"/>
      <c r="K100" s="29" t="n"/>
      <c r="L100" s="29" t="n"/>
      <c r="M100" s="29" t="n"/>
      <c r="N100" s="20">
        <f>IF($A100="","",IFERROR(IF(COUNTIF($A$4:$A$103,$A100)&gt;1,"Revisar expediente duplicado",IF($J100="","Indicar estado",IF(COUNTIF('Parámetros'!$E$5:$E$10,$J100)=0,"Revisar estado",IF(OR($B100="",$C100="",$D100="",$E100="",$F100="",$G100="",$H100="",$I100=""),"Completar datos básicos",IF(OR(AND($K100&lt;&gt;"",$E100&lt;&gt;"",$K100&lt;$E100),AND($L100&lt;&gt;"",$K100&lt;&gt;"",$L100&lt;$K100),AND($M100&lt;&gt;"",$L100&lt;&gt;"",$M100&lt;$L100)),"Revisar orden de fechas",IF($J100='Parámetros'!$E$10,"Sin acción: anulado",IF(AND(OR($J100='Parámetros'!$E$7,$J100='Parámetros'!$E$8,$J100='Parámetros'!$E$9),$K100=""),"Registrar fecha de revisión",IF(AND(OR($J100='Parámetros'!$E$8,$J100='Parámetros'!$E$9),$L100=""),"Registrar fecha de envío",IF(AND($J100='Parámetros'!$E$9,$M100=""),"Registrar fecha de acuse",IF(AND(OR($J100='Parámetros'!$E$5,$J100='Parámetros'!$E$6),$E100&lt;&gt;"",TODAY()-$E100&gt;'Parámetros'!$B$5),"Comprobar revisión",IF(AND($J100='Parámetros'!$E$7,$K100&lt;&gt;"",TODAY()-$K100&gt;'Parámetros'!$B$6),"Comprobar envío",IF(AND($J100='Parámetros'!$E$8,$L100&lt;&gt;"",TODAY()-$L100&gt;'Parámetros'!$B$7),"Comprobar acuse","Al día")))))))))))),"Revisar datos introducidos"))</f>
        <v/>
      </c>
    </row>
    <row r="101" ht="24" customHeight="1">
      <c r="A101" s="15" t="n"/>
      <c r="B101" s="29" t="n"/>
      <c r="C101" s="17" t="n"/>
      <c r="D101" s="17" t="n"/>
      <c r="E101" s="29" t="n"/>
      <c r="F101" s="18" t="n"/>
      <c r="G101" s="30" t="n"/>
      <c r="H101" s="17" t="n"/>
      <c r="I101" s="17" t="n"/>
      <c r="J101" s="15" t="n"/>
      <c r="K101" s="29" t="n"/>
      <c r="L101" s="29" t="n"/>
      <c r="M101" s="29" t="n"/>
      <c r="N101" s="21">
        <f>IF($A101="","",IFERROR(IF(COUNTIF($A$4:$A$103,$A101)&gt;1,"Revisar expediente duplicado",IF($J101="","Indicar estado",IF(COUNTIF('Parámetros'!$E$5:$E$10,$J101)=0,"Revisar estado",IF(OR($B101="",$C101="",$D101="",$E101="",$F101="",$G101="",$H101="",$I101=""),"Completar datos básicos",IF(OR(AND($K101&lt;&gt;"",$E101&lt;&gt;"",$K101&lt;$E101),AND($L101&lt;&gt;"",$K101&lt;&gt;"",$L101&lt;$K101),AND($M101&lt;&gt;"",$L101&lt;&gt;"",$M101&lt;$L101)),"Revisar orden de fechas",IF($J101='Parámetros'!$E$10,"Sin acción: anulado",IF(AND(OR($J101='Parámetros'!$E$7,$J101='Parámetros'!$E$8,$J101='Parámetros'!$E$9),$K101=""),"Registrar fecha de revisión",IF(AND(OR($J101='Parámetros'!$E$8,$J101='Parámetros'!$E$9),$L101=""),"Registrar fecha de envío",IF(AND($J101='Parámetros'!$E$9,$M101=""),"Registrar fecha de acuse",IF(AND(OR($J101='Parámetros'!$E$5,$J101='Parámetros'!$E$6),$E101&lt;&gt;"",TODAY()-$E101&gt;'Parámetros'!$B$5),"Comprobar revisión",IF(AND($J101='Parámetros'!$E$7,$K101&lt;&gt;"",TODAY()-$K101&gt;'Parámetros'!$B$6),"Comprobar envío",IF(AND($J101='Parámetros'!$E$8,$L101&lt;&gt;"",TODAY()-$L101&gt;'Parámetros'!$B$7),"Comprobar acuse","Al día")))))))))))),"Revisar datos introducidos"))</f>
        <v/>
      </c>
    </row>
    <row r="102" ht="24" customHeight="1">
      <c r="A102" s="15" t="n"/>
      <c r="B102" s="29" t="n"/>
      <c r="C102" s="17" t="n"/>
      <c r="D102" s="17" t="n"/>
      <c r="E102" s="29" t="n"/>
      <c r="F102" s="18" t="n"/>
      <c r="G102" s="30" t="n"/>
      <c r="H102" s="17" t="n"/>
      <c r="I102" s="17" t="n"/>
      <c r="J102" s="15" t="n"/>
      <c r="K102" s="29" t="n"/>
      <c r="L102" s="29" t="n"/>
      <c r="M102" s="29" t="n"/>
      <c r="N102" s="20">
        <f>IF($A102="","",IFERROR(IF(COUNTIF($A$4:$A$103,$A102)&gt;1,"Revisar expediente duplicado",IF($J102="","Indicar estado",IF(COUNTIF('Parámetros'!$E$5:$E$10,$J102)=0,"Revisar estado",IF(OR($B102="",$C102="",$D102="",$E102="",$F102="",$G102="",$H102="",$I102=""),"Completar datos básicos",IF(OR(AND($K102&lt;&gt;"",$E102&lt;&gt;"",$K102&lt;$E102),AND($L102&lt;&gt;"",$K102&lt;&gt;"",$L102&lt;$K102),AND($M102&lt;&gt;"",$L102&lt;&gt;"",$M102&lt;$L102)),"Revisar orden de fechas",IF($J102='Parámetros'!$E$10,"Sin acción: anulado",IF(AND(OR($J102='Parámetros'!$E$7,$J102='Parámetros'!$E$8,$J102='Parámetros'!$E$9),$K102=""),"Registrar fecha de revisión",IF(AND(OR($J102='Parámetros'!$E$8,$J102='Parámetros'!$E$9),$L102=""),"Registrar fecha de envío",IF(AND($J102='Parámetros'!$E$9,$M102=""),"Registrar fecha de acuse",IF(AND(OR($J102='Parámetros'!$E$5,$J102='Parámetros'!$E$6),$E102&lt;&gt;"",TODAY()-$E102&gt;'Parámetros'!$B$5),"Comprobar revisión",IF(AND($J102='Parámetros'!$E$7,$K102&lt;&gt;"",TODAY()-$K102&gt;'Parámetros'!$B$6),"Comprobar envío",IF(AND($J102='Parámetros'!$E$8,$L102&lt;&gt;"",TODAY()-$L102&gt;'Parámetros'!$B$7),"Comprobar acuse","Al día")))))))))))),"Revisar datos introducidos"))</f>
        <v/>
      </c>
    </row>
    <row r="103" ht="24" customHeight="1">
      <c r="A103" s="15" t="n"/>
      <c r="B103" s="29" t="n"/>
      <c r="C103" s="17" t="n"/>
      <c r="D103" s="17" t="n"/>
      <c r="E103" s="29" t="n"/>
      <c r="F103" s="18" t="n"/>
      <c r="G103" s="30" t="n"/>
      <c r="H103" s="17" t="n"/>
      <c r="I103" s="17" t="n"/>
      <c r="J103" s="15" t="n"/>
      <c r="K103" s="29" t="n"/>
      <c r="L103" s="29" t="n"/>
      <c r="M103" s="29" t="n"/>
      <c r="N103" s="21">
        <f>IF($A103="","",IFERROR(IF(COUNTIF($A$4:$A$103,$A103)&gt;1,"Revisar expediente duplicado",IF($J103="","Indicar estado",IF(COUNTIF('Parámetros'!$E$5:$E$10,$J103)=0,"Revisar estado",IF(OR($B103="",$C103="",$D103="",$E103="",$F103="",$G103="",$H103="",$I103=""),"Completar datos básicos",IF(OR(AND($K103&lt;&gt;"",$E103&lt;&gt;"",$K103&lt;$E103),AND($L103&lt;&gt;"",$K103&lt;&gt;"",$L103&lt;$K103),AND($M103&lt;&gt;"",$L103&lt;&gt;"",$M103&lt;$L103)),"Revisar orden de fechas",IF($J103='Parámetros'!$E$10,"Sin acción: anulado",IF(AND(OR($J103='Parámetros'!$E$7,$J103='Parámetros'!$E$8,$J103='Parámetros'!$E$9),$K103=""),"Registrar fecha de revisión",IF(AND(OR($J103='Parámetros'!$E$8,$J103='Parámetros'!$E$9),$L103=""),"Registrar fecha de envío",IF(AND($J103='Parámetros'!$E$9,$M103=""),"Registrar fecha de acuse",IF(AND(OR($J103='Parámetros'!$E$5,$J103='Parámetros'!$E$6),$E103&lt;&gt;"",TODAY()-$E103&gt;'Parámetros'!$B$5),"Comprobar revisión",IF(AND($J103='Parámetros'!$E$7,$K103&lt;&gt;"",TODAY()-$K103&gt;'Parámetros'!$B$6),"Comprobar envío",IF(AND($J103='Parámetros'!$E$8,$L103&lt;&gt;"",TODAY()-$L103&gt;'Parámetros'!$B$7),"Comprobar acuse","Al día")))))))))))),"Revisar datos introducidos"))</f>
        <v/>
      </c>
    </row>
  </sheetData>
  <autoFilter ref="A3:N103"/>
  <mergeCells count="1">
    <mergeCell ref="A1:N1"/>
  </mergeCells>
  <conditionalFormatting sqref="N4:N103">
    <cfRule type="expression" priority="1" dxfId="0" stopIfTrue="1">
      <formula>OR(LEFT($N4,9)="Comprobar",LEFT($N4,9)="Registrar",LEFT($N4,7)="Revisar",LEFT($N4,7)="Indicar",LEFT($N4,9)="Completar")</formula>
    </cfRule>
    <cfRule type="expression" priority="2" dxfId="1" stopIfTrue="1">
      <formula>$N4="Al día"</formula>
    </cfRule>
  </conditionalFormatting>
  <conditionalFormatting sqref="A4:A103">
    <cfRule type="expression" priority="3" dxfId="0" stopIfTrue="1">
      <formula>AND($A4&lt;&gt;"",COUNTIF($A$4:$A$103,$A4)&gt;1)</formula>
    </cfRule>
  </conditionalFormatting>
  <conditionalFormatting sqref="K4:M103">
    <cfRule type="expression" priority="4" dxfId="0" stopIfTrue="1">
      <formula>OR(AND($K4&lt;&gt;"",$E4&lt;&gt;"",$K4&lt;$E4),AND($L4&lt;&gt;"",$K4&lt;&gt;"",$L4&lt;$K4),AND($M4&lt;&gt;"",$L4&lt;&gt;"",$M4&lt;$L4))</formula>
    </cfRule>
  </conditionalFormatting>
  <dataValidations count="5">
    <dataValidation sqref="J4:J103" showDropDown="0" showInputMessage="1" showErrorMessage="1" allowBlank="0" errorTitle="Estado no válido" error="Selecciona un estado de la lista editable de Parámetros." promptTitle="Estado del bono" prompt="Selecciona la fase que refleje la comprobación realizada." type="list">
      <formula1>'Parámetros'!$E$5:$E$10</formula1>
    </dataValidation>
    <dataValidation sqref="D4:D103" showDropDown="0" showInputMessage="0" showErrorMessage="1" allowBlank="0" errorTitle="Servicio no válido" error="Selecciona un servicio de la lista editable de Parámetros." type="list">
      <formula1>'Parámetros'!$G$5:$G$10</formula1>
    </dataValidation>
    <dataValidation sqref="B4:B103 E4:E103 K4:M103" showDropDown="0" showInputMessage="1" showErrorMessage="1" allowBlank="0" errorTitle="Fecha fuera del intervalo" error="Comprueba la fecha y los límites editables de la hoja Parámetros." promptTitle="Fecha del registro" prompt="Introduce la fecha en formato DD/MM/AAAA." type="date" operator="between">
      <formula1>'Parámetros'!$B$8</formula1>
      <formula2>'Parámetros'!$B$9</formula2>
    </dataValidation>
    <dataValidation sqref="F4:F103" showDropDown="0" showInputMessage="0" showErrorMessage="1" allowBlank="0" errorTitle="Cantidad no válida" error="Comprueba la cantidad de personas y los límites de Parámetros." type="whole" operator="between">
      <formula1>'Parámetros'!$B$10</formula1>
      <formula2>'Parámetros'!$B$11</formula2>
    </dataValidation>
    <dataValidation sqref="G4:G103" showDropDown="0" showInputMessage="1" showErrorMessage="1" allowBlank="0" errorTitle="Importe no válido" error="Comprueba el importe y los límites editables de Parámetros." promptTitle="Importe del bono" prompt="Introduce el importe en euros; se admite el límite inferior de 0,00 €." type="decimal" operator="between">
      <formula1>'Parámetros'!$B$12</formula1>
      <formula2>'Parámetros'!$B$13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3" customWidth="1" min="4" max="4"/>
    <col width="28" customWidth="1" min="5" max="5"/>
    <col width="3" customWidth="1" min="6" max="6"/>
    <col width="30" customWidth="1" min="7" max="7"/>
  </cols>
  <sheetData>
    <row r="1" ht="27" customHeight="1">
      <c r="A1" s="1" t="inlineStr">
        <is>
          <t>Parámetros de control de emisión de bonos</t>
        </is>
      </c>
      <c r="B1" s="2" t="n"/>
      <c r="C1" s="2" t="n"/>
      <c r="D1" s="2" t="n"/>
      <c r="E1" s="2" t="n"/>
      <c r="F1" s="2" t="n"/>
      <c r="G1" s="3" t="n"/>
    </row>
    <row r="2" ht="20" customHeight="1">
      <c r="A2" s="14" t="inlineStr">
        <is>
          <t>Ajusta los límites y las listas estables. Los avisos solicitan siempre una comprobación humana.</t>
        </is>
      </c>
    </row>
    <row r="3"/>
    <row r="4">
      <c r="A4" s="9" t="inlineStr">
        <is>
          <t>Supuesto editable</t>
        </is>
      </c>
      <c r="B4" s="9" t="inlineStr">
        <is>
          <t>Valor</t>
        </is>
      </c>
      <c r="C4" s="9" t="inlineStr">
        <is>
          <t>Unidad o uso</t>
        </is>
      </c>
      <c r="E4" s="9" t="inlineStr">
        <is>
          <t>Estados editables</t>
        </is>
      </c>
      <c r="G4" s="9" t="inlineStr">
        <is>
          <t>Servicios editables</t>
        </is>
      </c>
    </row>
    <row r="5">
      <c r="A5" s="10" t="inlineStr">
        <is>
          <t>Días máximos hasta revisión</t>
        </is>
      </c>
      <c r="B5" s="22" t="n">
        <v>2</v>
      </c>
      <c r="C5" s="10" t="inlineStr">
        <is>
          <t>días</t>
        </is>
      </c>
      <c r="E5" s="23" t="inlineStr">
        <is>
          <t>Creado</t>
        </is>
      </c>
      <c r="G5" s="23" t="inlineStr">
        <is>
          <t>Alojamiento ficticio</t>
        </is>
      </c>
    </row>
    <row r="6">
      <c r="A6" s="12" t="inlineStr">
        <is>
          <t>Días máximos hasta envío</t>
        </is>
      </c>
      <c r="B6" s="22" t="n">
        <v>3</v>
      </c>
      <c r="C6" s="12" t="inlineStr">
        <is>
          <t>días</t>
        </is>
      </c>
      <c r="E6" s="23" t="inlineStr">
        <is>
          <t>Pendiente de revisión</t>
        </is>
      </c>
      <c r="G6" s="23" t="inlineStr">
        <is>
          <t>Traslado ficticio</t>
        </is>
      </c>
    </row>
    <row r="7">
      <c r="A7" s="10" t="inlineStr">
        <is>
          <t>Días máximos hasta acuse</t>
        </is>
      </c>
      <c r="B7" s="22" t="n">
        <v>2</v>
      </c>
      <c r="C7" s="10" t="inlineStr">
        <is>
          <t>días</t>
        </is>
      </c>
      <c r="E7" s="23" t="inlineStr">
        <is>
          <t>Revisado</t>
        </is>
      </c>
      <c r="G7" s="23" t="inlineStr">
        <is>
          <t>Excursión ficticia</t>
        </is>
      </c>
    </row>
    <row r="8">
      <c r="A8" s="12" t="inlineStr">
        <is>
          <t>Fecha mínima admitida</t>
        </is>
      </c>
      <c r="B8" s="31" t="n">
        <v>45912</v>
      </c>
      <c r="C8" s="12" t="inlineStr">
        <is>
          <t>fecha</t>
        </is>
      </c>
      <c r="E8" s="23" t="inlineStr">
        <is>
          <t>Enviado</t>
        </is>
      </c>
      <c r="G8" s="23" t="inlineStr">
        <is>
          <t>Circuito ficticio</t>
        </is>
      </c>
    </row>
    <row r="9">
      <c r="A9" s="10" t="inlineStr">
        <is>
          <t>Fecha máxima admitida</t>
        </is>
      </c>
      <c r="B9" s="31" t="n">
        <v>47007</v>
      </c>
      <c r="C9" s="10" t="inlineStr">
        <is>
          <t>fecha</t>
        </is>
      </c>
      <c r="E9" s="23" t="inlineStr">
        <is>
          <t>Acusado</t>
        </is>
      </c>
      <c r="G9" s="23" t="inlineStr">
        <is>
          <t>Alquiler ficticio</t>
        </is>
      </c>
    </row>
    <row r="10">
      <c r="A10" s="12" t="inlineStr">
        <is>
          <t>Cantidad mínima</t>
        </is>
      </c>
      <c r="B10" s="22" t="n">
        <v>1</v>
      </c>
      <c r="C10" s="12" t="inlineStr">
        <is>
          <t>personas</t>
        </is>
      </c>
      <c r="E10" s="23" t="inlineStr">
        <is>
          <t>Anulado</t>
        </is>
      </c>
      <c r="G10" s="23" t="inlineStr">
        <is>
          <t>Actividad ficticia</t>
        </is>
      </c>
    </row>
    <row r="11">
      <c r="A11" s="10" t="inlineStr">
        <is>
          <t>Cantidad máxima</t>
        </is>
      </c>
      <c r="B11" s="22" t="n">
        <v>99</v>
      </c>
      <c r="C11" s="10" t="inlineStr">
        <is>
          <t>personas</t>
        </is>
      </c>
    </row>
    <row r="12">
      <c r="A12" s="12" t="inlineStr">
        <is>
          <t>Importe mínimo</t>
        </is>
      </c>
      <c r="B12" s="32" t="n">
        <v>0</v>
      </c>
      <c r="C12" s="12" t="inlineStr">
        <is>
          <t>€</t>
        </is>
      </c>
    </row>
    <row r="13">
      <c r="A13" s="10" t="inlineStr">
        <is>
          <t>Importe máximo</t>
        </is>
      </c>
      <c r="B13" s="32" t="n">
        <v>100000</v>
      </c>
      <c r="C13" s="10" t="inlineStr">
        <is>
          <t>€</t>
        </is>
      </c>
    </row>
  </sheetData>
  <autoFilter ref="A4:C13"/>
  <mergeCells count="1">
    <mergeCell ref="A1:G1"/>
  </mergeCells>
  <conditionalFormatting sqref="B8:B9">
    <cfRule type="expression" priority="1" dxfId="0" stopIfTrue="1">
      <formula>$B$8&gt;=$B$9</formula>
    </cfRule>
  </conditionalFormatting>
  <conditionalFormatting sqref="B10:B11">
    <cfRule type="expression" priority="2" dxfId="0" stopIfTrue="1">
      <formula>$B$10&gt;=$B$11</formula>
    </cfRule>
  </conditionalFormatting>
  <conditionalFormatting sqref="B12:B13">
    <cfRule type="expression" priority="3" dxfId="0" stopIfTrue="1">
      <formula>$B$12&gt;=$B$13</formula>
    </cfRule>
  </conditionalFormatting>
  <dataValidations count="4">
    <dataValidation sqref="B5:B7" showDropDown="0" showInputMessage="1" showErrorMessage="1" allowBlank="0" errorTitle="Límite no válido" error="Introduce un número entero entre 0 y 30 días." promptTitle="Plazo de comprobación" prompt="Indica el plazo interno que se utilizará para generar el aviso." type="whole" operator="between">
      <formula1>0</formula1>
      <formula2>30</formula2>
    </dataValidation>
    <dataValidation sqref="B8:B9" showDropDown="0" showInputMessage="0" showErrorMessage="1" allowBlank="0" errorTitle="Fecha no válida" error="Introduce una fecha dentro del intervalo de diez años preparado." type="date" operator="between">
      <formula1>DATE(2021,1,1)</formula1>
      <formula2>DATE(2031,12,31)</formula2>
    </dataValidation>
    <dataValidation sqref="B10:B11" showDropDown="0" showInputMessage="0" showErrorMessage="1" allowBlank="0" errorTitle="Cantidad no válida" error="Introduce un número entero entre 0 y 999 personas." type="whole" operator="between">
      <formula1>0</formula1>
      <formula2>999</formula2>
    </dataValidation>
    <dataValidation sqref="B12:B13" showDropDown="0" showInputMessage="0" showErrorMessage="1" allowBlank="0" errorTitle="Importe no válido" error="Introduce un importe entre 0,00 € y 1.000.000,00 €." type="decimal" operator="between">
      <formula1>0</formula1>
      <formula2>1000000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2026-09-12T02:40:34Z</dcterms:created>
  <dcterms:modified xmlns:dcterms="http://purl.org/dc/terms/" xmlns:xsi="http://www.w3.org/2001/XMLSchema-instance" xsi:type="dcterms:W3CDTF">2026-09-12T02:40:35+00:00Z</dcterms:modified>
</cp:coreProperties>
</file>