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'Checklist'!$A$3:$L$103</definedName>
    <definedName name="_xlnm._FilterDatabase" localSheetId="2" hidden="1">'Parámetros'!$A$3:$D$10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 [$€-es-ES]"/>
    <numFmt numFmtId="166" formatCode="0 &quot;días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17253A"/>
      <sz val="10"/>
    </font>
    <font>
      <name val="Arial"/>
      <b val="1"/>
      <color rgb="00FFFFFF"/>
      <sz val="10"/>
    </font>
    <font>
      <name val="Arial"/>
      <b val="1"/>
      <color rgb="0017253A"/>
      <sz val="10"/>
    </font>
    <font>
      <name val="Arial"/>
      <i val="1"/>
      <color rgb="00526273"/>
      <sz val="9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FFF6E8"/>
      </patternFill>
    </fill>
    <fill>
      <patternFill patternType="solid">
        <fgColor rgb="00FFFFFF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2B84B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9" fontId="4" fillId="7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6" fontId="2" fillId="6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0F6B45"/>
        <sz val="10"/>
      </font>
      <fill>
        <patternFill patternType="solid">
          <fgColor rgb="00DDEFE7"/>
        </patternFill>
      </fill>
    </dxf>
    <dxf>
      <font>
        <name val="Arial"/>
        <b val="1"/>
        <color rgb="00D65537"/>
        <sz val="10"/>
      </font>
      <fill>
        <patternFill patternType="solid">
          <fgColor rgb="00FCE7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'Resumen'!E4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'Resumen'!$D$5:$D$8</f>
            </numRef>
          </cat>
          <val>
            <numRef>
              <f>'Resumen'!$E$5:$E$8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67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22" customWidth="1" min="4" max="4"/>
    <col width="14" customWidth="1" min="5" max="5"/>
    <col width="12" customWidth="1" min="6" max="6"/>
    <col width="12" customWidth="1" min="7" max="7"/>
    <col width="12" customWidth="1" min="8" max="8"/>
  </cols>
  <sheetData>
    <row r="1" ht="27" customHeight="1">
      <c r="A1" s="1" t="inlineStr">
        <is>
          <t>Checklist de salida de grupo turístico · Resumen</t>
        </is>
      </c>
      <c r="B1" s="24" t="n"/>
      <c r="C1" s="24" t="n"/>
      <c r="D1" s="24" t="n"/>
      <c r="E1" s="24" t="n"/>
      <c r="F1" s="24" t="n"/>
      <c r="G1" s="24" t="n"/>
      <c r="H1" s="25" t="n"/>
    </row>
    <row r="2">
      <c r="A2" s="2" t="inlineStr">
        <is>
          <t>Fecha de cálculo</t>
        </is>
      </c>
      <c r="B2" s="3">
        <f>TODAY()</f>
        <v/>
      </c>
    </row>
    <row r="3"/>
    <row r="4" ht="28" customHeight="1">
      <c r="A4" s="4" t="inlineStr">
        <is>
          <t>Indicador</t>
        </is>
      </c>
      <c r="B4" s="4" t="inlineStr">
        <is>
          <t>Valor calculado</t>
        </is>
      </c>
      <c r="D4" s="4" t="inlineStr">
        <is>
          <t>Estado</t>
        </is>
      </c>
      <c r="E4" s="4" t="inlineStr">
        <is>
          <t>Registros</t>
        </is>
      </c>
    </row>
    <row r="5">
      <c r="A5" s="5" t="inlineStr">
        <is>
          <t>Registros activos</t>
        </is>
      </c>
      <c r="B5" s="6">
        <f>COUNTIF(Checklist!$A$4:$A$103,"&lt;&gt;")</f>
        <v/>
      </c>
      <c r="D5" s="5">
        <f>'Parámetros'!$C$7</f>
        <v/>
      </c>
      <c r="E5" s="6">
        <f>COUNTIF(Checklist!$J$4:$J$103,D5)</f>
        <v/>
      </c>
    </row>
    <row r="6">
      <c r="A6" s="7" t="inlineStr">
        <is>
          <t>Completados</t>
        </is>
      </c>
      <c r="B6" s="8">
        <f>COUNTIF(Checklist!$J$4:$J$103,'Parámetros'!$C$9)</f>
        <v/>
      </c>
      <c r="D6" s="7">
        <f>'Parámetros'!$C$8</f>
        <v/>
      </c>
      <c r="E6" s="8">
        <f>COUNTIF(Checklist!$J$4:$J$103,D6)</f>
        <v/>
      </c>
    </row>
    <row r="7">
      <c r="A7" s="5" t="inlineStr">
        <is>
          <t>Pendientes o en curso</t>
        </is>
      </c>
      <c r="B7" s="6">
        <f>COUNTIF(Checklist!$J$4:$J$103,'Parámetros'!$C$7)+COUNTIF(Checklist!$J$4:$J$103,'Parámetros'!$C$8)</f>
        <v/>
      </c>
      <c r="D7" s="5">
        <f>'Parámetros'!$C$9</f>
        <v/>
      </c>
      <c r="E7" s="6">
        <f>COUNTIF(Checklist!$J$4:$J$103,D7)</f>
        <v/>
      </c>
    </row>
    <row r="8">
      <c r="A8" s="7" t="inlineStr">
        <is>
          <t>No aplicables</t>
        </is>
      </c>
      <c r="B8" s="8">
        <f>COUNTIF(Checklist!$J$4:$J$103,'Parámetros'!$C$10)</f>
        <v/>
      </c>
      <c r="D8" s="7">
        <f>'Parámetros'!$C$10</f>
        <v/>
      </c>
      <c r="E8" s="8">
        <f>COUNTIF(Checklist!$J$4:$J$103,D8)</f>
        <v/>
      </c>
    </row>
    <row r="9">
      <c r="A9" s="5" t="inlineStr">
        <is>
          <t>Avisos para comprobación</t>
        </is>
      </c>
      <c r="B9" s="6">
        <f>COUNTIFS(Checklist!$A$4:$A$103,"&lt;&gt;",Checklist!$L$4:$L$103,"&lt;&gt;Listo",Checklist!$L$4:$L$103,"&lt;&gt;No aplica",Checklist!$L$4:$L$103,"&lt;&gt;Pendiente de revisión")</f>
        <v/>
      </c>
    </row>
    <row r="10">
      <c r="A10" s="7" t="inlineStr">
        <is>
          <t>Porcentaje completado</t>
        </is>
      </c>
      <c r="B10" s="9">
        <f>IFERROR(B6/(B5-B8),"")</f>
        <v/>
      </c>
    </row>
    <row r="11">
      <c r="A11" s="5" t="inlineStr">
        <is>
          <t>Importe previsto total</t>
        </is>
      </c>
      <c r="B11" s="10">
        <f>IF(B5=0,"",SUM(Checklist!$G$4:$G$103))</f>
        <v/>
      </c>
    </row>
    <row r="12">
      <c r="A12" s="7" t="inlineStr">
        <is>
          <t>Cantidad total</t>
        </is>
      </c>
      <c r="B12" s="8">
        <f>IF(B5=0,"",SUM(Checklist!$F$4:$F$103))</f>
        <v/>
      </c>
    </row>
    <row r="13">
      <c r="A13" s="5" t="inlineStr">
        <is>
          <t>Primera salida registrada</t>
        </is>
      </c>
      <c r="B13" s="11">
        <f>IF(COUNT(Checklist!$B$4:$B$103)=0,"",MIN(Checklist!$B$4:$B$103))</f>
        <v/>
      </c>
    </row>
  </sheetData>
  <mergeCells count="1">
    <mergeCell ref="A1:H1"/>
  </mergeCells>
  <conditionalFormatting sqref="B6">
    <cfRule type="expression" priority="1" dxfId="0">
      <formula>$B6&gt;0</formula>
    </cfRule>
  </conditionalFormatting>
  <conditionalFormatting sqref="B9">
    <cfRule type="expression" priority="2" dxfId="1">
      <formula>$B9&gt;0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3"/>
  <sheetViews>
    <sheetView showGridLines="0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29" customWidth="1" min="3" max="3"/>
    <col width="39" customWidth="1" min="4" max="4"/>
    <col width="15" customWidth="1" min="5" max="5"/>
    <col width="12" customWidth="1" min="6" max="6"/>
    <col width="19" customWidth="1" min="7" max="7"/>
    <col width="31" customWidth="1" min="8" max="8"/>
    <col width="25" customWidth="1" min="9" max="9"/>
    <col width="15" customWidth="1" min="10" max="10"/>
    <col width="17" customWidth="1" min="11" max="11"/>
    <col width="31" customWidth="1" min="12" max="12"/>
  </cols>
  <sheetData>
    <row r="1" ht="27" customHeight="1">
      <c r="A1" s="1" t="inlineStr">
        <is>
          <t>Checklist de salida de grupo turístico · Registro operativo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</row>
    <row r="2" ht="20" customHeight="1">
      <c r="A2" s="12" t="inlineStr">
        <is>
          <t>Las celdas crema son editables; los avisos solicitan una comprobación humana.</t>
        </is>
      </c>
    </row>
    <row r="3" ht="28" customHeight="1">
      <c r="A3" s="4" t="inlineStr">
        <is>
          <t>Expediente</t>
        </is>
      </c>
      <c r="B3" s="4" t="inlineStr">
        <is>
          <t>Fecha de salida</t>
        </is>
      </c>
      <c r="C3" s="4" t="inlineStr">
        <is>
          <t>Viajero o grupo</t>
        </is>
      </c>
      <c r="D3" s="4" t="inlineStr">
        <is>
          <t>Servicio o comprobación</t>
        </is>
      </c>
      <c r="E3" s="4" t="inlineStr">
        <is>
          <t>Fecha límite</t>
        </is>
      </c>
      <c r="F3" s="4" t="inlineStr">
        <is>
          <t>Cantidad</t>
        </is>
      </c>
      <c r="G3" s="4" t="inlineStr">
        <is>
          <t>Importe previsto (€)</t>
        </is>
      </c>
      <c r="H3" s="4" t="inlineStr">
        <is>
          <t>Proveedor</t>
        </is>
      </c>
      <c r="I3" s="4" t="inlineStr">
        <is>
          <t>Responsable</t>
        </is>
      </c>
      <c r="J3" s="4" t="inlineStr">
        <is>
          <t>Estado</t>
        </is>
      </c>
      <c r="K3" s="4" t="inlineStr">
        <is>
          <t>Días hasta salida</t>
        </is>
      </c>
      <c r="L3" s="4" t="inlineStr">
        <is>
          <t>Aviso de revisión</t>
        </is>
      </c>
    </row>
    <row r="4" ht="30" customHeight="1">
      <c r="A4" s="2" t="inlineStr">
        <is>
          <t>EXP-FICT-AUR-001</t>
        </is>
      </c>
      <c r="B4" s="13" t="n">
        <v>46281</v>
      </c>
      <c r="C4" s="14" t="inlineStr">
        <is>
          <t>Grupo Ficticio Aurora</t>
        </is>
      </c>
      <c r="D4" s="14" t="inlineStr">
        <is>
          <t>Recuento de pasajeros confirmado</t>
        </is>
      </c>
      <c r="E4" s="13" t="n">
        <v>46274</v>
      </c>
      <c r="F4" s="15" t="n">
        <v>24</v>
      </c>
      <c r="G4" s="16" t="n"/>
      <c r="H4" s="14" t="inlineStr">
        <is>
          <t>Proveedor Ficticio Interno Aurora</t>
        </is>
      </c>
      <c r="I4" s="14" t="inlineStr">
        <is>
          <t>Responsable Ficticia A-01</t>
        </is>
      </c>
      <c r="J4" s="17" t="inlineStr">
        <is>
          <t>Completado</t>
        </is>
      </c>
      <c r="K4" s="26">
        <f>IF(COUNTA(A4:J4)=0,"",IF(ISNUMBER(B4),B4-TODAY(),""))</f>
        <v/>
      </c>
      <c r="L4" s="19">
        <f>IF(COUNTA(A4:J4)=0,"",IFERROR(IF(OR(A4="",B4="",J4=""),"Datos básicos incompletos: comprobar",IF(NOT(ISNUMBER(B4)),"Fecha de salida no válida: comprobar",IF(OR(J4='Parámetros'!$C$9,J4='Parámetros'!$C$10),IF(J4='Parámetros'!$C$9,"Listo","No aplica"),IF(B4&lt;TODAY(),"Salida vencida: comprobar",IF(AND(ISNUMBER(E4),E4&lt;TODAY()),"Plazo vencido: comprobar",IF(B4-TODAY()&lt;='Parámetros'!$C$4,"Salida próxima: comprobar",IF(OR(AND(ISNUMBER(F4),F4&gt;'Parámetros'!$C$6),AND(ISNUMBER(G4),G4&gt;'Parámetros'!$C$5)),"Revisar límite orientativo","Pendiente de revisión"))))))),"Revisar datos"))</f>
        <v/>
      </c>
    </row>
    <row r="5" ht="30" customHeight="1">
      <c r="A5" s="2" t="inlineStr">
        <is>
          <t>EXP-FICT-AUR-001</t>
        </is>
      </c>
      <c r="B5" s="13" t="n">
        <v>46281</v>
      </c>
      <c r="C5" s="14" t="inlineStr">
        <is>
          <t>Viajera Ficticia Aurora-01</t>
        </is>
      </c>
      <c r="D5" s="14" t="inlineStr">
        <is>
          <t>Documentación de identidad disponible para comprobación</t>
        </is>
      </c>
      <c r="E5" s="13" t="n">
        <v>46277</v>
      </c>
      <c r="F5" s="15" t="n">
        <v>1</v>
      </c>
      <c r="G5" s="16" t="n"/>
      <c r="H5" s="14" t="inlineStr">
        <is>
          <t>Proveedor Ficticio Documental Aurora</t>
        </is>
      </c>
      <c r="I5" s="14" t="inlineStr">
        <is>
          <t>Responsable Ficticia A-02</t>
        </is>
      </c>
      <c r="J5" s="17" t="inlineStr">
        <is>
          <t>En curso</t>
        </is>
      </c>
      <c r="K5" s="27">
        <f>IF(COUNTA(A5:J5)=0,"",IF(ISNUMBER(B5),B5-TODAY(),""))</f>
        <v/>
      </c>
      <c r="L5" s="21">
        <f>IF(COUNTA(A5:J5)=0,"",IFERROR(IF(OR(A5="",B5="",J5=""),"Datos básicos incompletos: comprobar",IF(NOT(ISNUMBER(B5)),"Fecha de salida no válida: comprobar",IF(OR(J5='Parámetros'!$C$9,J5='Parámetros'!$C$10),IF(J5='Parámetros'!$C$9,"Listo","No aplica"),IF(B5&lt;TODAY(),"Salida vencida: comprobar",IF(AND(ISNUMBER(E5),E5&lt;TODAY()),"Plazo vencido: comprobar",IF(B5-TODAY()&lt;='Parámetros'!$C$4,"Salida próxima: comprobar",IF(OR(AND(ISNUMBER(F5),F5&gt;'Parámetros'!$C$6),AND(ISNUMBER(G5),G5&gt;'Parámetros'!$C$5)),"Revisar límite orientativo","Pendiente de revisión"))))))),"Revisar datos"))</f>
        <v/>
      </c>
    </row>
    <row r="6" ht="30" customHeight="1">
      <c r="A6" s="2" t="inlineStr">
        <is>
          <t>EXP-FICT-AUR-001</t>
        </is>
      </c>
      <c r="B6" s="13" t="n">
        <v>46281</v>
      </c>
      <c r="C6" s="14" t="inlineStr">
        <is>
          <t>Grupo Ficticio Aurora</t>
        </is>
      </c>
      <c r="D6" s="14" t="inlineStr">
        <is>
          <t>Billetes de transporte preparados</t>
        </is>
      </c>
      <c r="E6" s="13" t="n">
        <v>46275</v>
      </c>
      <c r="F6" s="15" t="n">
        <v>24</v>
      </c>
      <c r="G6" s="16" t="n">
        <v>1680</v>
      </c>
      <c r="H6" s="14" t="inlineStr">
        <is>
          <t>Transportes Ficticios Brújula, S.L.</t>
        </is>
      </c>
      <c r="I6" s="14" t="inlineStr">
        <is>
          <t>Responsable Ficticio A-03</t>
        </is>
      </c>
      <c r="J6" s="17" t="inlineStr">
        <is>
          <t>Pendiente</t>
        </is>
      </c>
      <c r="K6" s="26">
        <f>IF(COUNTA(A6:J6)=0,"",IF(ISNUMBER(B6),B6-TODAY(),""))</f>
        <v/>
      </c>
      <c r="L6" s="19">
        <f>IF(COUNTA(A6:J6)=0,"",IFERROR(IF(OR(A6="",B6="",J6=""),"Datos básicos incompletos: comprobar",IF(NOT(ISNUMBER(B6)),"Fecha de salida no válida: comprobar",IF(OR(J6='Parámetros'!$C$9,J6='Parámetros'!$C$10),IF(J6='Parámetros'!$C$9,"Listo","No aplica"),IF(B6&lt;TODAY(),"Salida vencida: comprobar",IF(AND(ISNUMBER(E6),E6&lt;TODAY()),"Plazo vencido: comprobar",IF(B6-TODAY()&lt;='Parámetros'!$C$4,"Salida próxima: comprobar",IF(OR(AND(ISNUMBER(F6),F6&gt;'Parámetros'!$C$6),AND(ISNUMBER(G6),G6&gt;'Parámetros'!$C$5)),"Revisar límite orientativo","Pendiente de revisión"))))))),"Revisar datos"))</f>
        <v/>
      </c>
    </row>
    <row r="7" ht="30" customHeight="1">
      <c r="A7" s="2" t="inlineStr">
        <is>
          <t>EXP-FICT-AUR-001</t>
        </is>
      </c>
      <c r="B7" s="13" t="n">
        <v>46281</v>
      </c>
      <c r="C7" s="14" t="inlineStr">
        <is>
          <t>Grupo Ficticio Aurora</t>
        </is>
      </c>
      <c r="D7" s="14" t="inlineStr">
        <is>
          <t>Alojamiento reconfirmado para el grupo</t>
        </is>
      </c>
      <c r="E7" s="13" t="n">
        <v>46276</v>
      </c>
      <c r="F7" s="15" t="n">
        <v>12</v>
      </c>
      <c r="G7" s="16" t="n">
        <v>2280</v>
      </c>
      <c r="H7" s="14" t="inlineStr">
        <is>
          <t>Alojamientos Ficticios Mirador, S.L.</t>
        </is>
      </c>
      <c r="I7" s="14" t="inlineStr">
        <is>
          <t>Responsable Ficticia A-04</t>
        </is>
      </c>
      <c r="J7" s="17" t="inlineStr">
        <is>
          <t>Completado</t>
        </is>
      </c>
      <c r="K7" s="27">
        <f>IF(COUNTA(A7:J7)=0,"",IF(ISNUMBER(B7),B7-TODAY(),""))</f>
        <v/>
      </c>
      <c r="L7" s="21">
        <f>IF(COUNTA(A7:J7)=0,"",IFERROR(IF(OR(A7="",B7="",J7=""),"Datos básicos incompletos: comprobar",IF(NOT(ISNUMBER(B7)),"Fecha de salida no válida: comprobar",IF(OR(J7='Parámetros'!$C$9,J7='Parámetros'!$C$10),IF(J7='Parámetros'!$C$9,"Listo","No aplica"),IF(B7&lt;TODAY(),"Salida vencida: comprobar",IF(AND(ISNUMBER(E7),E7&lt;TODAY()),"Plazo vencido: comprobar",IF(B7-TODAY()&lt;='Parámetros'!$C$4,"Salida próxima: comprobar",IF(OR(AND(ISNUMBER(F7),F7&gt;'Parámetros'!$C$6),AND(ISNUMBER(G7),G7&gt;'Parámetros'!$C$5)),"Revisar límite orientativo","Pendiente de revisión"))))))),"Revisar datos"))</f>
        <v/>
      </c>
    </row>
    <row r="8" ht="30" customHeight="1">
      <c r="A8" s="2" t="inlineStr">
        <is>
          <t>EXP-FICT-AUR-001</t>
        </is>
      </c>
      <c r="B8" s="13" t="n">
        <v>46281</v>
      </c>
      <c r="C8" s="14" t="inlineStr">
        <is>
          <t>Grupo Ficticio Aurora</t>
        </is>
      </c>
      <c r="D8" s="14" t="inlineStr">
        <is>
          <t>Material de bienvenida preparado</t>
        </is>
      </c>
      <c r="E8" s="13" t="n">
        <v>46279</v>
      </c>
      <c r="F8" s="15" t="n">
        <v>24</v>
      </c>
      <c r="G8" s="16" t="n">
        <v>144</v>
      </c>
      <c r="H8" s="14" t="inlineStr">
        <is>
          <t>Materiales Ficticios Mapa, S.L.</t>
        </is>
      </c>
      <c r="I8" s="14" t="inlineStr">
        <is>
          <t>Responsable Ficticia A-05</t>
        </is>
      </c>
      <c r="J8" s="17" t="inlineStr">
        <is>
          <t>Pendiente</t>
        </is>
      </c>
      <c r="K8" s="26">
        <f>IF(COUNTA(A8:J8)=0,"",IF(ISNUMBER(B8),B8-TODAY(),""))</f>
        <v/>
      </c>
      <c r="L8" s="19">
        <f>IF(COUNTA(A8:J8)=0,"",IFERROR(IF(OR(A8="",B8="",J8=""),"Datos básicos incompletos: comprobar",IF(NOT(ISNUMBER(B8)),"Fecha de salida no válida: comprobar",IF(OR(J8='Parámetros'!$C$9,J8='Parámetros'!$C$10),IF(J8='Parámetros'!$C$9,"Listo","No aplica"),IF(B8&lt;TODAY(),"Salida vencida: comprobar",IF(AND(ISNUMBER(E8),E8&lt;TODAY()),"Plazo vencido: comprobar",IF(B8-TODAY()&lt;='Parámetros'!$C$4,"Salida próxima: comprobar",IF(OR(AND(ISNUMBER(F8),F8&gt;'Parámetros'!$C$6),AND(ISNUMBER(G8),G8&gt;'Parámetros'!$C$5)),"Revisar límite orientativo","Pendiente de revisión"))))))),"Revisar datos"))</f>
        <v/>
      </c>
    </row>
    <row r="9" ht="30" customHeight="1">
      <c r="A9" s="2" t="inlineStr">
        <is>
          <t>EXP-FICT-HOR-002</t>
        </is>
      </c>
      <c r="B9" s="13" t="n">
        <v>46294</v>
      </c>
      <c r="C9" s="14" t="inlineStr">
        <is>
          <t>Grupo Ficticio Horizonte</t>
        </is>
      </c>
      <c r="D9" s="14" t="inlineStr">
        <is>
          <t>Listado de pasajeros revisado</t>
        </is>
      </c>
      <c r="E9" s="13" t="n">
        <v>46281</v>
      </c>
      <c r="F9" s="15" t="n">
        <v>18</v>
      </c>
      <c r="G9" s="16" t="n"/>
      <c r="H9" s="14" t="inlineStr">
        <is>
          <t>Proveedor Ficticio Interno Horizonte</t>
        </is>
      </c>
      <c r="I9" s="14" t="inlineStr">
        <is>
          <t>Responsable Ficticio H-01</t>
        </is>
      </c>
      <c r="J9" s="17" t="inlineStr">
        <is>
          <t>Completado</t>
        </is>
      </c>
      <c r="K9" s="27">
        <f>IF(COUNTA(A9:J9)=0,"",IF(ISNUMBER(B9),B9-TODAY(),""))</f>
        <v/>
      </c>
      <c r="L9" s="21">
        <f>IF(COUNTA(A9:J9)=0,"",IFERROR(IF(OR(A9="",B9="",J9=""),"Datos básicos incompletos: comprobar",IF(NOT(ISNUMBER(B9)),"Fecha de salida no válida: comprobar",IF(OR(J9='Parámetros'!$C$9,J9='Parámetros'!$C$10),IF(J9='Parámetros'!$C$9,"Listo","No aplica"),IF(B9&lt;TODAY(),"Salida vencida: comprobar",IF(AND(ISNUMBER(E9),E9&lt;TODAY()),"Plazo vencido: comprobar",IF(B9-TODAY()&lt;='Parámetros'!$C$4,"Salida próxima: comprobar",IF(OR(AND(ISNUMBER(F9),F9&gt;'Parámetros'!$C$6),AND(ISNUMBER(G9),G9&gt;'Parámetros'!$C$5)),"Revisar límite orientativo","Pendiente de revisión"))))))),"Revisar datos"))</f>
        <v/>
      </c>
    </row>
    <row r="10" ht="30" customHeight="1">
      <c r="A10" s="2" t="inlineStr">
        <is>
          <t>EXP-FICT-HOR-002</t>
        </is>
      </c>
      <c r="B10" s="13" t="n">
        <v>46294</v>
      </c>
      <c r="C10" s="14" t="inlineStr">
        <is>
          <t>Viajero Ficticio Horizonte-01</t>
        </is>
      </c>
      <c r="D10" s="14" t="inlineStr">
        <is>
          <t>Documentación de identidad pendiente de revisión</t>
        </is>
      </c>
      <c r="E10" s="13" t="n">
        <v>46284</v>
      </c>
      <c r="F10" s="15" t="n">
        <v>1</v>
      </c>
      <c r="G10" s="16" t="n"/>
      <c r="H10" s="14" t="inlineStr">
        <is>
          <t>Proveedor Ficticio Documental Horizonte</t>
        </is>
      </c>
      <c r="I10" s="14" t="inlineStr">
        <is>
          <t>Responsable Ficticia H-02</t>
        </is>
      </c>
      <c r="J10" s="17" t="inlineStr">
        <is>
          <t>Pendiente</t>
        </is>
      </c>
      <c r="K10" s="26">
        <f>IF(COUNTA(A10:J10)=0,"",IF(ISNUMBER(B10),B10-TODAY(),""))</f>
        <v/>
      </c>
      <c r="L10" s="19">
        <f>IF(COUNTA(A10:J10)=0,"",IFERROR(IF(OR(A10="",B10="",J10=""),"Datos básicos incompletos: comprobar",IF(NOT(ISNUMBER(B10)),"Fecha de salida no válida: comprobar",IF(OR(J10='Parámetros'!$C$9,J10='Parámetros'!$C$10),IF(J10='Parámetros'!$C$9,"Listo","No aplica"),IF(B10&lt;TODAY(),"Salida vencida: comprobar",IF(AND(ISNUMBER(E10),E10&lt;TODAY()),"Plazo vencido: comprobar",IF(B10-TODAY()&lt;='Parámetros'!$C$4,"Salida próxima: comprobar",IF(OR(AND(ISNUMBER(F10),F10&gt;'Parámetros'!$C$6),AND(ISNUMBER(G10),G10&gt;'Parámetros'!$C$5)),"Revisar límite orientativo","Pendiente de revisión"))))))),"Revisar datos"))</f>
        <v/>
      </c>
    </row>
    <row r="11" ht="30" customHeight="1">
      <c r="A11" s="2" t="inlineStr">
        <is>
          <t>EXP-FICT-HOR-002</t>
        </is>
      </c>
      <c r="B11" s="13" t="n">
        <v>46294</v>
      </c>
      <c r="C11" s="14" t="inlineStr">
        <is>
          <t>Grupo Ficticio Horizonte</t>
        </is>
      </c>
      <c r="D11" s="14" t="inlineStr">
        <is>
          <t>Billetes de autocar preparados</t>
        </is>
      </c>
      <c r="E11" s="13" t="n">
        <v>46286</v>
      </c>
      <c r="F11" s="15" t="n">
        <v>18</v>
      </c>
      <c r="G11" s="16" t="n">
        <v>2700</v>
      </c>
      <c r="H11" s="14" t="inlineStr">
        <is>
          <t>Autocares Ficticios Estrella, S.L.</t>
        </is>
      </c>
      <c r="I11" s="14" t="inlineStr">
        <is>
          <t>Responsable Ficticio H-03</t>
        </is>
      </c>
      <c r="J11" s="17" t="inlineStr">
        <is>
          <t>En curso</t>
        </is>
      </c>
      <c r="K11" s="27">
        <f>IF(COUNTA(A11:J11)=0,"",IF(ISNUMBER(B11),B11-TODAY(),""))</f>
        <v/>
      </c>
      <c r="L11" s="21">
        <f>IF(COUNTA(A11:J11)=0,"",IFERROR(IF(OR(A11="",B11="",J11=""),"Datos básicos incompletos: comprobar",IF(NOT(ISNUMBER(B11)),"Fecha de salida no válida: comprobar",IF(OR(J11='Parámetros'!$C$9,J11='Parámetros'!$C$10),IF(J11='Parámetros'!$C$9,"Listo","No aplica"),IF(B11&lt;TODAY(),"Salida vencida: comprobar",IF(AND(ISNUMBER(E11),E11&lt;TODAY()),"Plazo vencido: comprobar",IF(B11-TODAY()&lt;='Parámetros'!$C$4,"Salida próxima: comprobar",IF(OR(AND(ISNUMBER(F11),F11&gt;'Parámetros'!$C$6),AND(ISNUMBER(G11),G11&gt;'Parámetros'!$C$5)),"Revisar límite orientativo","Pendiente de revisión"))))))),"Revisar datos"))</f>
        <v/>
      </c>
    </row>
    <row r="12" ht="30" customHeight="1">
      <c r="A12" s="2" t="inlineStr">
        <is>
          <t>EXP-FICT-HOR-002</t>
        </is>
      </c>
      <c r="B12" s="13" t="n">
        <v>46294</v>
      </c>
      <c r="C12" s="14" t="inlineStr">
        <is>
          <t>Grupo Ficticio Horizonte</t>
        </is>
      </c>
      <c r="D12" s="14" t="inlineStr">
        <is>
          <t>Excursión opcional descartada</t>
        </is>
      </c>
      <c r="E12" s="13" t="n">
        <v>46287</v>
      </c>
      <c r="F12" s="15" t="n"/>
      <c r="G12" s="16" t="n"/>
      <c r="H12" s="14" t="inlineStr">
        <is>
          <t>Excursiones Ficticias Sendero, S.L.</t>
        </is>
      </c>
      <c r="I12" s="14" t="inlineStr">
        <is>
          <t>Responsable Ficticia H-04</t>
        </is>
      </c>
      <c r="J12" s="17" t="inlineStr">
        <is>
          <t>No aplica</t>
        </is>
      </c>
      <c r="K12" s="26">
        <f>IF(COUNTA(A12:J12)=0,"",IF(ISNUMBER(B12),B12-TODAY(),""))</f>
        <v/>
      </c>
      <c r="L12" s="19">
        <f>IF(COUNTA(A12:J12)=0,"",IFERROR(IF(OR(A12="",B12="",J12=""),"Datos básicos incompletos: comprobar",IF(NOT(ISNUMBER(B12)),"Fecha de salida no válida: comprobar",IF(OR(J12='Parámetros'!$C$9,J12='Parámetros'!$C$10),IF(J12='Parámetros'!$C$9,"Listo","No aplica"),IF(B12&lt;TODAY(),"Salida vencida: comprobar",IF(AND(ISNUMBER(E12),E12&lt;TODAY()),"Plazo vencido: comprobar",IF(B12-TODAY()&lt;='Parámetros'!$C$4,"Salida próxima: comprobar",IF(OR(AND(ISNUMBER(F12),F12&gt;'Parámetros'!$C$6),AND(ISNUMBER(G12),G12&gt;'Parámetros'!$C$5)),"Revisar límite orientativo","Pendiente de revisión"))))))),"Revisar datos"))</f>
        <v/>
      </c>
    </row>
    <row r="13" ht="30" customHeight="1">
      <c r="A13" s="2" t="inlineStr">
        <is>
          <t>EXP-FICT-HOR-002</t>
        </is>
      </c>
      <c r="B13" s="13" t="n">
        <v>46294</v>
      </c>
      <c r="C13" s="14" t="inlineStr">
        <is>
          <t>Grupo Ficticio Horizonte</t>
        </is>
      </c>
      <c r="D13" s="14" t="inlineStr">
        <is>
          <t>Bonos de servicios preparados</t>
        </is>
      </c>
      <c r="E13" s="13" t="n">
        <v>46274</v>
      </c>
      <c r="F13" s="15" t="n">
        <v>18</v>
      </c>
      <c r="G13" s="16" t="n">
        <v>315</v>
      </c>
      <c r="H13" s="14" t="inlineStr">
        <is>
          <t>Servicios Ficticios Rumbo, S.L.</t>
        </is>
      </c>
      <c r="I13" s="14" t="inlineStr">
        <is>
          <t>Responsable Ficticia H-05</t>
        </is>
      </c>
      <c r="J13" s="17" t="inlineStr">
        <is>
          <t>Pendiente</t>
        </is>
      </c>
      <c r="K13" s="27">
        <f>IF(COUNTA(A13:J13)=0,"",IF(ISNUMBER(B13),B13-TODAY(),""))</f>
        <v/>
      </c>
      <c r="L13" s="21">
        <f>IF(COUNTA(A13:J13)=0,"",IFERROR(IF(OR(A13="",B13="",J13=""),"Datos básicos incompletos: comprobar",IF(NOT(ISNUMBER(B13)),"Fecha de salida no válida: comprobar",IF(OR(J13='Parámetros'!$C$9,J13='Parámetros'!$C$10),IF(J13='Parámetros'!$C$9,"Listo","No aplica"),IF(B13&lt;TODAY(),"Salida vencida: comprobar",IF(AND(ISNUMBER(E13),E13&lt;TODAY()),"Plazo vencido: comprobar",IF(B13-TODAY()&lt;='Parámetros'!$C$4,"Salida próxima: comprobar",IF(OR(AND(ISNUMBER(F13),F13&gt;'Parámetros'!$C$6),AND(ISNUMBER(G13),G13&gt;'Parámetros'!$C$5)),"Revisar límite orientativo","Pendiente de revisión"))))))),"Revisar datos"))</f>
        <v/>
      </c>
    </row>
    <row r="14" ht="21" customHeight="1">
      <c r="A14" s="2" t="n"/>
      <c r="B14" s="13" t="n"/>
      <c r="C14" s="14" t="n"/>
      <c r="D14" s="14" t="n"/>
      <c r="E14" s="13" t="n"/>
      <c r="F14" s="15" t="n"/>
      <c r="G14" s="16" t="n"/>
      <c r="H14" s="14" t="n"/>
      <c r="I14" s="14" t="n"/>
      <c r="J14" s="17" t="n"/>
      <c r="K14" s="26">
        <f>IF(COUNTA(A14:J14)=0,"",IF(ISNUMBER(B14),B14-TODAY(),""))</f>
        <v/>
      </c>
      <c r="L14" s="19">
        <f>IF(COUNTA(A14:J14)=0,"",IFERROR(IF(OR(A14="",B14="",J14=""),"Datos básicos incompletos: comprobar",IF(NOT(ISNUMBER(B14)),"Fecha de salida no válida: comprobar",IF(OR(J14='Parámetros'!$C$9,J14='Parámetros'!$C$10),IF(J14='Parámetros'!$C$9,"Listo","No aplica"),IF(B14&lt;TODAY(),"Salida vencida: comprobar",IF(AND(ISNUMBER(E14),E14&lt;TODAY()),"Plazo vencido: comprobar",IF(B14-TODAY()&lt;='Parámetros'!$C$4,"Salida próxima: comprobar",IF(OR(AND(ISNUMBER(F14),F14&gt;'Parámetros'!$C$6),AND(ISNUMBER(G14),G14&gt;'Parámetros'!$C$5)),"Revisar límite orientativo","Pendiente de revisión"))))))),"Revisar datos"))</f>
        <v/>
      </c>
    </row>
    <row r="15" ht="21" customHeight="1">
      <c r="A15" s="2" t="n"/>
      <c r="B15" s="13" t="n"/>
      <c r="C15" s="14" t="n"/>
      <c r="D15" s="14" t="n"/>
      <c r="E15" s="13" t="n"/>
      <c r="F15" s="15" t="n"/>
      <c r="G15" s="16" t="n"/>
      <c r="H15" s="14" t="n"/>
      <c r="I15" s="14" t="n"/>
      <c r="J15" s="17" t="n"/>
      <c r="K15" s="27">
        <f>IF(COUNTA(A15:J15)=0,"",IF(ISNUMBER(B15),B15-TODAY(),""))</f>
        <v/>
      </c>
      <c r="L15" s="21">
        <f>IF(COUNTA(A15:J15)=0,"",IFERROR(IF(OR(A15="",B15="",J15=""),"Datos básicos incompletos: comprobar",IF(NOT(ISNUMBER(B15)),"Fecha de salida no válida: comprobar",IF(OR(J15='Parámetros'!$C$9,J15='Parámetros'!$C$10),IF(J15='Parámetros'!$C$9,"Listo","No aplica"),IF(B15&lt;TODAY(),"Salida vencida: comprobar",IF(AND(ISNUMBER(E15),E15&lt;TODAY()),"Plazo vencido: comprobar",IF(B15-TODAY()&lt;='Parámetros'!$C$4,"Salida próxima: comprobar",IF(OR(AND(ISNUMBER(F15),F15&gt;'Parámetros'!$C$6),AND(ISNUMBER(G15),G15&gt;'Parámetros'!$C$5)),"Revisar límite orientativo","Pendiente de revisión"))))))),"Revisar datos"))</f>
        <v/>
      </c>
    </row>
    <row r="16" ht="21" customHeight="1">
      <c r="A16" s="2" t="n"/>
      <c r="B16" s="13" t="n"/>
      <c r="C16" s="14" t="n"/>
      <c r="D16" s="14" t="n"/>
      <c r="E16" s="13" t="n"/>
      <c r="F16" s="15" t="n"/>
      <c r="G16" s="16" t="n"/>
      <c r="H16" s="14" t="n"/>
      <c r="I16" s="14" t="n"/>
      <c r="J16" s="17" t="n"/>
      <c r="K16" s="26">
        <f>IF(COUNTA(A16:J16)=0,"",IF(ISNUMBER(B16),B16-TODAY(),""))</f>
        <v/>
      </c>
      <c r="L16" s="19">
        <f>IF(COUNTA(A16:J16)=0,"",IFERROR(IF(OR(A16="",B16="",J16=""),"Datos básicos incompletos: comprobar",IF(NOT(ISNUMBER(B16)),"Fecha de salida no válida: comprobar",IF(OR(J16='Parámetros'!$C$9,J16='Parámetros'!$C$10),IF(J16='Parámetros'!$C$9,"Listo","No aplica"),IF(B16&lt;TODAY(),"Salida vencida: comprobar",IF(AND(ISNUMBER(E16),E16&lt;TODAY()),"Plazo vencido: comprobar",IF(B16-TODAY()&lt;='Parámetros'!$C$4,"Salida próxima: comprobar",IF(OR(AND(ISNUMBER(F16),F16&gt;'Parámetros'!$C$6),AND(ISNUMBER(G16),G16&gt;'Parámetros'!$C$5)),"Revisar límite orientativo","Pendiente de revisión"))))))),"Revisar datos"))</f>
        <v/>
      </c>
    </row>
    <row r="17" ht="21" customHeight="1">
      <c r="A17" s="2" t="n"/>
      <c r="B17" s="13" t="n"/>
      <c r="C17" s="14" t="n"/>
      <c r="D17" s="14" t="n"/>
      <c r="E17" s="13" t="n"/>
      <c r="F17" s="15" t="n"/>
      <c r="G17" s="16" t="n"/>
      <c r="H17" s="14" t="n"/>
      <c r="I17" s="14" t="n"/>
      <c r="J17" s="17" t="n"/>
      <c r="K17" s="27">
        <f>IF(COUNTA(A17:J17)=0,"",IF(ISNUMBER(B17),B17-TODAY(),""))</f>
        <v/>
      </c>
      <c r="L17" s="21">
        <f>IF(COUNTA(A17:J17)=0,"",IFERROR(IF(OR(A17="",B17="",J17=""),"Datos básicos incompletos: comprobar",IF(NOT(ISNUMBER(B17)),"Fecha de salida no válida: comprobar",IF(OR(J17='Parámetros'!$C$9,J17='Parámetros'!$C$10),IF(J17='Parámetros'!$C$9,"Listo","No aplica"),IF(B17&lt;TODAY(),"Salida vencida: comprobar",IF(AND(ISNUMBER(E17),E17&lt;TODAY()),"Plazo vencido: comprobar",IF(B17-TODAY()&lt;='Parámetros'!$C$4,"Salida próxima: comprobar",IF(OR(AND(ISNUMBER(F17),F17&gt;'Parámetros'!$C$6),AND(ISNUMBER(G17),G17&gt;'Parámetros'!$C$5)),"Revisar límite orientativo","Pendiente de revisión"))))))),"Revisar datos"))</f>
        <v/>
      </c>
    </row>
    <row r="18" ht="21" customHeight="1">
      <c r="A18" s="2" t="n"/>
      <c r="B18" s="13" t="n"/>
      <c r="C18" s="14" t="n"/>
      <c r="D18" s="14" t="n"/>
      <c r="E18" s="13" t="n"/>
      <c r="F18" s="15" t="n"/>
      <c r="G18" s="16" t="n"/>
      <c r="H18" s="14" t="n"/>
      <c r="I18" s="14" t="n"/>
      <c r="J18" s="17" t="n"/>
      <c r="K18" s="26">
        <f>IF(COUNTA(A18:J18)=0,"",IF(ISNUMBER(B18),B18-TODAY(),""))</f>
        <v/>
      </c>
      <c r="L18" s="19">
        <f>IF(COUNTA(A18:J18)=0,"",IFERROR(IF(OR(A18="",B18="",J18=""),"Datos básicos incompletos: comprobar",IF(NOT(ISNUMBER(B18)),"Fecha de salida no válida: comprobar",IF(OR(J18='Parámetros'!$C$9,J18='Parámetros'!$C$10),IF(J18='Parámetros'!$C$9,"Listo","No aplica"),IF(B18&lt;TODAY(),"Salida vencida: comprobar",IF(AND(ISNUMBER(E18),E18&lt;TODAY()),"Plazo vencido: comprobar",IF(B18-TODAY()&lt;='Parámetros'!$C$4,"Salida próxima: comprobar",IF(OR(AND(ISNUMBER(F18),F18&gt;'Parámetros'!$C$6),AND(ISNUMBER(G18),G18&gt;'Parámetros'!$C$5)),"Revisar límite orientativo","Pendiente de revisión"))))))),"Revisar datos"))</f>
        <v/>
      </c>
    </row>
    <row r="19" ht="21" customHeight="1">
      <c r="A19" s="2" t="n"/>
      <c r="B19" s="13" t="n"/>
      <c r="C19" s="14" t="n"/>
      <c r="D19" s="14" t="n"/>
      <c r="E19" s="13" t="n"/>
      <c r="F19" s="15" t="n"/>
      <c r="G19" s="16" t="n"/>
      <c r="H19" s="14" t="n"/>
      <c r="I19" s="14" t="n"/>
      <c r="J19" s="17" t="n"/>
      <c r="K19" s="27">
        <f>IF(COUNTA(A19:J19)=0,"",IF(ISNUMBER(B19),B19-TODAY(),""))</f>
        <v/>
      </c>
      <c r="L19" s="21">
        <f>IF(COUNTA(A19:J19)=0,"",IFERROR(IF(OR(A19="",B19="",J19=""),"Datos básicos incompletos: comprobar",IF(NOT(ISNUMBER(B19)),"Fecha de salida no válida: comprobar",IF(OR(J19='Parámetros'!$C$9,J19='Parámetros'!$C$10),IF(J19='Parámetros'!$C$9,"Listo","No aplica"),IF(B19&lt;TODAY(),"Salida vencida: comprobar",IF(AND(ISNUMBER(E19),E19&lt;TODAY()),"Plazo vencido: comprobar",IF(B19-TODAY()&lt;='Parámetros'!$C$4,"Salida próxima: comprobar",IF(OR(AND(ISNUMBER(F19),F19&gt;'Parámetros'!$C$6),AND(ISNUMBER(G19),G19&gt;'Parámetros'!$C$5)),"Revisar límite orientativo","Pendiente de revisión"))))))),"Revisar datos"))</f>
        <v/>
      </c>
    </row>
    <row r="20" ht="21" customHeight="1">
      <c r="A20" s="2" t="n"/>
      <c r="B20" s="13" t="n"/>
      <c r="C20" s="14" t="n"/>
      <c r="D20" s="14" t="n"/>
      <c r="E20" s="13" t="n"/>
      <c r="F20" s="15" t="n"/>
      <c r="G20" s="16" t="n"/>
      <c r="H20" s="14" t="n"/>
      <c r="I20" s="14" t="n"/>
      <c r="J20" s="17" t="n"/>
      <c r="K20" s="26">
        <f>IF(COUNTA(A20:J20)=0,"",IF(ISNUMBER(B20),B20-TODAY(),""))</f>
        <v/>
      </c>
      <c r="L20" s="19">
        <f>IF(COUNTA(A20:J20)=0,"",IFERROR(IF(OR(A20="",B20="",J20=""),"Datos básicos incompletos: comprobar",IF(NOT(ISNUMBER(B20)),"Fecha de salida no válida: comprobar",IF(OR(J20='Parámetros'!$C$9,J20='Parámetros'!$C$10),IF(J20='Parámetros'!$C$9,"Listo","No aplica"),IF(B20&lt;TODAY(),"Salida vencida: comprobar",IF(AND(ISNUMBER(E20),E20&lt;TODAY()),"Plazo vencido: comprobar",IF(B20-TODAY()&lt;='Parámetros'!$C$4,"Salida próxima: comprobar",IF(OR(AND(ISNUMBER(F20),F20&gt;'Parámetros'!$C$6),AND(ISNUMBER(G20),G20&gt;'Parámetros'!$C$5)),"Revisar límite orientativo","Pendiente de revisión"))))))),"Revisar datos"))</f>
        <v/>
      </c>
    </row>
    <row r="21" ht="21" customHeight="1">
      <c r="A21" s="2" t="n"/>
      <c r="B21" s="13" t="n"/>
      <c r="C21" s="14" t="n"/>
      <c r="D21" s="14" t="n"/>
      <c r="E21" s="13" t="n"/>
      <c r="F21" s="15" t="n"/>
      <c r="G21" s="16" t="n"/>
      <c r="H21" s="14" t="n"/>
      <c r="I21" s="14" t="n"/>
      <c r="J21" s="17" t="n"/>
      <c r="K21" s="27">
        <f>IF(COUNTA(A21:J21)=0,"",IF(ISNUMBER(B21),B21-TODAY(),""))</f>
        <v/>
      </c>
      <c r="L21" s="21">
        <f>IF(COUNTA(A21:J21)=0,"",IFERROR(IF(OR(A21="",B21="",J21=""),"Datos básicos incompletos: comprobar",IF(NOT(ISNUMBER(B21)),"Fecha de salida no válida: comprobar",IF(OR(J21='Parámetros'!$C$9,J21='Parámetros'!$C$10),IF(J21='Parámetros'!$C$9,"Listo","No aplica"),IF(B21&lt;TODAY(),"Salida vencida: comprobar",IF(AND(ISNUMBER(E21),E21&lt;TODAY()),"Plazo vencido: comprobar",IF(B21-TODAY()&lt;='Parámetros'!$C$4,"Salida próxima: comprobar",IF(OR(AND(ISNUMBER(F21),F21&gt;'Parámetros'!$C$6),AND(ISNUMBER(G21),G21&gt;'Parámetros'!$C$5)),"Revisar límite orientativo","Pendiente de revisión"))))))),"Revisar datos"))</f>
        <v/>
      </c>
    </row>
    <row r="22" ht="21" customHeight="1">
      <c r="A22" s="2" t="n"/>
      <c r="B22" s="13" t="n"/>
      <c r="C22" s="14" t="n"/>
      <c r="D22" s="14" t="n"/>
      <c r="E22" s="13" t="n"/>
      <c r="F22" s="15" t="n"/>
      <c r="G22" s="16" t="n"/>
      <c r="H22" s="14" t="n"/>
      <c r="I22" s="14" t="n"/>
      <c r="J22" s="17" t="n"/>
      <c r="K22" s="26">
        <f>IF(COUNTA(A22:J22)=0,"",IF(ISNUMBER(B22),B22-TODAY(),""))</f>
        <v/>
      </c>
      <c r="L22" s="19">
        <f>IF(COUNTA(A22:J22)=0,"",IFERROR(IF(OR(A22="",B22="",J22=""),"Datos básicos incompletos: comprobar",IF(NOT(ISNUMBER(B22)),"Fecha de salida no válida: comprobar",IF(OR(J22='Parámetros'!$C$9,J22='Parámetros'!$C$10),IF(J22='Parámetros'!$C$9,"Listo","No aplica"),IF(B22&lt;TODAY(),"Salida vencida: comprobar",IF(AND(ISNUMBER(E22),E22&lt;TODAY()),"Plazo vencido: comprobar",IF(B22-TODAY()&lt;='Parámetros'!$C$4,"Salida próxima: comprobar",IF(OR(AND(ISNUMBER(F22),F22&gt;'Parámetros'!$C$6),AND(ISNUMBER(G22),G22&gt;'Parámetros'!$C$5)),"Revisar límite orientativo","Pendiente de revisión"))))))),"Revisar datos"))</f>
        <v/>
      </c>
    </row>
    <row r="23" ht="21" customHeight="1">
      <c r="A23" s="2" t="n"/>
      <c r="B23" s="13" t="n"/>
      <c r="C23" s="14" t="n"/>
      <c r="D23" s="14" t="n"/>
      <c r="E23" s="13" t="n"/>
      <c r="F23" s="15" t="n"/>
      <c r="G23" s="16" t="n"/>
      <c r="H23" s="14" t="n"/>
      <c r="I23" s="14" t="n"/>
      <c r="J23" s="17" t="n"/>
      <c r="K23" s="27">
        <f>IF(COUNTA(A23:J23)=0,"",IF(ISNUMBER(B23),B23-TODAY(),""))</f>
        <v/>
      </c>
      <c r="L23" s="21">
        <f>IF(COUNTA(A23:J23)=0,"",IFERROR(IF(OR(A23="",B23="",J23=""),"Datos básicos incompletos: comprobar",IF(NOT(ISNUMBER(B23)),"Fecha de salida no válida: comprobar",IF(OR(J23='Parámetros'!$C$9,J23='Parámetros'!$C$10),IF(J23='Parámetros'!$C$9,"Listo","No aplica"),IF(B23&lt;TODAY(),"Salida vencida: comprobar",IF(AND(ISNUMBER(E23),E23&lt;TODAY()),"Plazo vencido: comprobar",IF(B23-TODAY()&lt;='Parámetros'!$C$4,"Salida próxima: comprobar",IF(OR(AND(ISNUMBER(F23),F23&gt;'Parámetros'!$C$6),AND(ISNUMBER(G23),G23&gt;'Parámetros'!$C$5)),"Revisar límite orientativo","Pendiente de revisión"))))))),"Revisar datos"))</f>
        <v/>
      </c>
    </row>
    <row r="24" ht="21" customHeight="1">
      <c r="A24" s="2" t="n"/>
      <c r="B24" s="13" t="n"/>
      <c r="C24" s="14" t="n"/>
      <c r="D24" s="14" t="n"/>
      <c r="E24" s="13" t="n"/>
      <c r="F24" s="15" t="n"/>
      <c r="G24" s="16" t="n"/>
      <c r="H24" s="14" t="n"/>
      <c r="I24" s="14" t="n"/>
      <c r="J24" s="17" t="n"/>
      <c r="K24" s="26">
        <f>IF(COUNTA(A24:J24)=0,"",IF(ISNUMBER(B24),B24-TODAY(),""))</f>
        <v/>
      </c>
      <c r="L24" s="19">
        <f>IF(COUNTA(A24:J24)=0,"",IFERROR(IF(OR(A24="",B24="",J24=""),"Datos básicos incompletos: comprobar",IF(NOT(ISNUMBER(B24)),"Fecha de salida no válida: comprobar",IF(OR(J24='Parámetros'!$C$9,J24='Parámetros'!$C$10),IF(J24='Parámetros'!$C$9,"Listo","No aplica"),IF(B24&lt;TODAY(),"Salida vencida: comprobar",IF(AND(ISNUMBER(E24),E24&lt;TODAY()),"Plazo vencido: comprobar",IF(B24-TODAY()&lt;='Parámetros'!$C$4,"Salida próxima: comprobar",IF(OR(AND(ISNUMBER(F24),F24&gt;'Parámetros'!$C$6),AND(ISNUMBER(G24),G24&gt;'Parámetros'!$C$5)),"Revisar límite orientativo","Pendiente de revisión"))))))),"Revisar datos"))</f>
        <v/>
      </c>
    </row>
    <row r="25" ht="21" customHeight="1">
      <c r="A25" s="2" t="n"/>
      <c r="B25" s="13" t="n"/>
      <c r="C25" s="14" t="n"/>
      <c r="D25" s="14" t="n"/>
      <c r="E25" s="13" t="n"/>
      <c r="F25" s="15" t="n"/>
      <c r="G25" s="16" t="n"/>
      <c r="H25" s="14" t="n"/>
      <c r="I25" s="14" t="n"/>
      <c r="J25" s="17" t="n"/>
      <c r="K25" s="27">
        <f>IF(COUNTA(A25:J25)=0,"",IF(ISNUMBER(B25),B25-TODAY(),""))</f>
        <v/>
      </c>
      <c r="L25" s="21">
        <f>IF(COUNTA(A25:J25)=0,"",IFERROR(IF(OR(A25="",B25="",J25=""),"Datos básicos incompletos: comprobar",IF(NOT(ISNUMBER(B25)),"Fecha de salida no válida: comprobar",IF(OR(J25='Parámetros'!$C$9,J25='Parámetros'!$C$10),IF(J25='Parámetros'!$C$9,"Listo","No aplica"),IF(B25&lt;TODAY(),"Salida vencida: comprobar",IF(AND(ISNUMBER(E25),E25&lt;TODAY()),"Plazo vencido: comprobar",IF(B25-TODAY()&lt;='Parámetros'!$C$4,"Salida próxima: comprobar",IF(OR(AND(ISNUMBER(F25),F25&gt;'Parámetros'!$C$6),AND(ISNUMBER(G25),G25&gt;'Parámetros'!$C$5)),"Revisar límite orientativo","Pendiente de revisión"))))))),"Revisar datos"))</f>
        <v/>
      </c>
    </row>
    <row r="26" ht="21" customHeight="1">
      <c r="A26" s="2" t="n"/>
      <c r="B26" s="13" t="n"/>
      <c r="C26" s="14" t="n"/>
      <c r="D26" s="14" t="n"/>
      <c r="E26" s="13" t="n"/>
      <c r="F26" s="15" t="n"/>
      <c r="G26" s="16" t="n"/>
      <c r="H26" s="14" t="n"/>
      <c r="I26" s="14" t="n"/>
      <c r="J26" s="17" t="n"/>
      <c r="K26" s="26">
        <f>IF(COUNTA(A26:J26)=0,"",IF(ISNUMBER(B26),B26-TODAY(),""))</f>
        <v/>
      </c>
      <c r="L26" s="19">
        <f>IF(COUNTA(A26:J26)=0,"",IFERROR(IF(OR(A26="",B26="",J26=""),"Datos básicos incompletos: comprobar",IF(NOT(ISNUMBER(B26)),"Fecha de salida no válida: comprobar",IF(OR(J26='Parámetros'!$C$9,J26='Parámetros'!$C$10),IF(J26='Parámetros'!$C$9,"Listo","No aplica"),IF(B26&lt;TODAY(),"Salida vencida: comprobar",IF(AND(ISNUMBER(E26),E26&lt;TODAY()),"Plazo vencido: comprobar",IF(B26-TODAY()&lt;='Parámetros'!$C$4,"Salida próxima: comprobar",IF(OR(AND(ISNUMBER(F26),F26&gt;'Parámetros'!$C$6),AND(ISNUMBER(G26),G26&gt;'Parámetros'!$C$5)),"Revisar límite orientativo","Pendiente de revisión"))))))),"Revisar datos"))</f>
        <v/>
      </c>
    </row>
    <row r="27" ht="21" customHeight="1">
      <c r="A27" s="2" t="n"/>
      <c r="B27" s="13" t="n"/>
      <c r="C27" s="14" t="n"/>
      <c r="D27" s="14" t="n"/>
      <c r="E27" s="13" t="n"/>
      <c r="F27" s="15" t="n"/>
      <c r="G27" s="16" t="n"/>
      <c r="H27" s="14" t="n"/>
      <c r="I27" s="14" t="n"/>
      <c r="J27" s="17" t="n"/>
      <c r="K27" s="27">
        <f>IF(COUNTA(A27:J27)=0,"",IF(ISNUMBER(B27),B27-TODAY(),""))</f>
        <v/>
      </c>
      <c r="L27" s="21">
        <f>IF(COUNTA(A27:J27)=0,"",IFERROR(IF(OR(A27="",B27="",J27=""),"Datos básicos incompletos: comprobar",IF(NOT(ISNUMBER(B27)),"Fecha de salida no válida: comprobar",IF(OR(J27='Parámetros'!$C$9,J27='Parámetros'!$C$10),IF(J27='Parámetros'!$C$9,"Listo","No aplica"),IF(B27&lt;TODAY(),"Salida vencida: comprobar",IF(AND(ISNUMBER(E27),E27&lt;TODAY()),"Plazo vencido: comprobar",IF(B27-TODAY()&lt;='Parámetros'!$C$4,"Salida próxima: comprobar",IF(OR(AND(ISNUMBER(F27),F27&gt;'Parámetros'!$C$6),AND(ISNUMBER(G27),G27&gt;'Parámetros'!$C$5)),"Revisar límite orientativo","Pendiente de revisión"))))))),"Revisar datos"))</f>
        <v/>
      </c>
    </row>
    <row r="28" ht="21" customHeight="1">
      <c r="A28" s="2" t="n"/>
      <c r="B28" s="13" t="n"/>
      <c r="C28" s="14" t="n"/>
      <c r="D28" s="14" t="n"/>
      <c r="E28" s="13" t="n"/>
      <c r="F28" s="15" t="n"/>
      <c r="G28" s="16" t="n"/>
      <c r="H28" s="14" t="n"/>
      <c r="I28" s="14" t="n"/>
      <c r="J28" s="17" t="n"/>
      <c r="K28" s="26">
        <f>IF(COUNTA(A28:J28)=0,"",IF(ISNUMBER(B28),B28-TODAY(),""))</f>
        <v/>
      </c>
      <c r="L28" s="19">
        <f>IF(COUNTA(A28:J28)=0,"",IFERROR(IF(OR(A28="",B28="",J28=""),"Datos básicos incompletos: comprobar",IF(NOT(ISNUMBER(B28)),"Fecha de salida no válida: comprobar",IF(OR(J28='Parámetros'!$C$9,J28='Parámetros'!$C$10),IF(J28='Parámetros'!$C$9,"Listo","No aplica"),IF(B28&lt;TODAY(),"Salida vencida: comprobar",IF(AND(ISNUMBER(E28),E28&lt;TODAY()),"Plazo vencido: comprobar",IF(B28-TODAY()&lt;='Parámetros'!$C$4,"Salida próxima: comprobar",IF(OR(AND(ISNUMBER(F28),F28&gt;'Parámetros'!$C$6),AND(ISNUMBER(G28),G28&gt;'Parámetros'!$C$5)),"Revisar límite orientativo","Pendiente de revisión"))))))),"Revisar datos"))</f>
        <v/>
      </c>
    </row>
    <row r="29" ht="21" customHeight="1">
      <c r="A29" s="2" t="n"/>
      <c r="B29" s="13" t="n"/>
      <c r="C29" s="14" t="n"/>
      <c r="D29" s="14" t="n"/>
      <c r="E29" s="13" t="n"/>
      <c r="F29" s="15" t="n"/>
      <c r="G29" s="16" t="n"/>
      <c r="H29" s="14" t="n"/>
      <c r="I29" s="14" t="n"/>
      <c r="J29" s="17" t="n"/>
      <c r="K29" s="27">
        <f>IF(COUNTA(A29:J29)=0,"",IF(ISNUMBER(B29),B29-TODAY(),""))</f>
        <v/>
      </c>
      <c r="L29" s="21">
        <f>IF(COUNTA(A29:J29)=0,"",IFERROR(IF(OR(A29="",B29="",J29=""),"Datos básicos incompletos: comprobar",IF(NOT(ISNUMBER(B29)),"Fecha de salida no válida: comprobar",IF(OR(J29='Parámetros'!$C$9,J29='Parámetros'!$C$10),IF(J29='Parámetros'!$C$9,"Listo","No aplica"),IF(B29&lt;TODAY(),"Salida vencida: comprobar",IF(AND(ISNUMBER(E29),E29&lt;TODAY()),"Plazo vencido: comprobar",IF(B29-TODAY()&lt;='Parámetros'!$C$4,"Salida próxima: comprobar",IF(OR(AND(ISNUMBER(F29),F29&gt;'Parámetros'!$C$6),AND(ISNUMBER(G29),G29&gt;'Parámetros'!$C$5)),"Revisar límite orientativo","Pendiente de revisión"))))))),"Revisar datos"))</f>
        <v/>
      </c>
    </row>
    <row r="30" ht="21" customHeight="1">
      <c r="A30" s="2" t="n"/>
      <c r="B30" s="13" t="n"/>
      <c r="C30" s="14" t="n"/>
      <c r="D30" s="14" t="n"/>
      <c r="E30" s="13" t="n"/>
      <c r="F30" s="15" t="n"/>
      <c r="G30" s="16" t="n"/>
      <c r="H30" s="14" t="n"/>
      <c r="I30" s="14" t="n"/>
      <c r="J30" s="17" t="n"/>
      <c r="K30" s="26">
        <f>IF(COUNTA(A30:J30)=0,"",IF(ISNUMBER(B30),B30-TODAY(),""))</f>
        <v/>
      </c>
      <c r="L30" s="19">
        <f>IF(COUNTA(A30:J30)=0,"",IFERROR(IF(OR(A30="",B30="",J30=""),"Datos básicos incompletos: comprobar",IF(NOT(ISNUMBER(B30)),"Fecha de salida no válida: comprobar",IF(OR(J30='Parámetros'!$C$9,J30='Parámetros'!$C$10),IF(J30='Parámetros'!$C$9,"Listo","No aplica"),IF(B30&lt;TODAY(),"Salida vencida: comprobar",IF(AND(ISNUMBER(E30),E30&lt;TODAY()),"Plazo vencido: comprobar",IF(B30-TODAY()&lt;='Parámetros'!$C$4,"Salida próxima: comprobar",IF(OR(AND(ISNUMBER(F30),F30&gt;'Parámetros'!$C$6),AND(ISNUMBER(G30),G30&gt;'Parámetros'!$C$5)),"Revisar límite orientativo","Pendiente de revisión"))))))),"Revisar datos"))</f>
        <v/>
      </c>
    </row>
    <row r="31" ht="21" customHeight="1">
      <c r="A31" s="2" t="n"/>
      <c r="B31" s="13" t="n"/>
      <c r="C31" s="14" t="n"/>
      <c r="D31" s="14" t="n"/>
      <c r="E31" s="13" t="n"/>
      <c r="F31" s="15" t="n"/>
      <c r="G31" s="16" t="n"/>
      <c r="H31" s="14" t="n"/>
      <c r="I31" s="14" t="n"/>
      <c r="J31" s="17" t="n"/>
      <c r="K31" s="27">
        <f>IF(COUNTA(A31:J31)=0,"",IF(ISNUMBER(B31),B31-TODAY(),""))</f>
        <v/>
      </c>
      <c r="L31" s="21">
        <f>IF(COUNTA(A31:J31)=0,"",IFERROR(IF(OR(A31="",B31="",J31=""),"Datos básicos incompletos: comprobar",IF(NOT(ISNUMBER(B31)),"Fecha de salida no válida: comprobar",IF(OR(J31='Parámetros'!$C$9,J31='Parámetros'!$C$10),IF(J31='Parámetros'!$C$9,"Listo","No aplica"),IF(B31&lt;TODAY(),"Salida vencida: comprobar",IF(AND(ISNUMBER(E31),E31&lt;TODAY()),"Plazo vencido: comprobar",IF(B31-TODAY()&lt;='Parámetros'!$C$4,"Salida próxima: comprobar",IF(OR(AND(ISNUMBER(F31),F31&gt;'Parámetros'!$C$6),AND(ISNUMBER(G31),G31&gt;'Parámetros'!$C$5)),"Revisar límite orientativo","Pendiente de revisión"))))))),"Revisar datos"))</f>
        <v/>
      </c>
    </row>
    <row r="32" ht="21" customHeight="1">
      <c r="A32" s="2" t="n"/>
      <c r="B32" s="13" t="n"/>
      <c r="C32" s="14" t="n"/>
      <c r="D32" s="14" t="n"/>
      <c r="E32" s="13" t="n"/>
      <c r="F32" s="15" t="n"/>
      <c r="G32" s="16" t="n"/>
      <c r="H32" s="14" t="n"/>
      <c r="I32" s="14" t="n"/>
      <c r="J32" s="17" t="n"/>
      <c r="K32" s="26">
        <f>IF(COUNTA(A32:J32)=0,"",IF(ISNUMBER(B32),B32-TODAY(),""))</f>
        <v/>
      </c>
      <c r="L32" s="19">
        <f>IF(COUNTA(A32:J32)=0,"",IFERROR(IF(OR(A32="",B32="",J32=""),"Datos básicos incompletos: comprobar",IF(NOT(ISNUMBER(B32)),"Fecha de salida no válida: comprobar",IF(OR(J32='Parámetros'!$C$9,J32='Parámetros'!$C$10),IF(J32='Parámetros'!$C$9,"Listo","No aplica"),IF(B32&lt;TODAY(),"Salida vencida: comprobar",IF(AND(ISNUMBER(E32),E32&lt;TODAY()),"Plazo vencido: comprobar",IF(B32-TODAY()&lt;='Parámetros'!$C$4,"Salida próxima: comprobar",IF(OR(AND(ISNUMBER(F32),F32&gt;'Parámetros'!$C$6),AND(ISNUMBER(G32),G32&gt;'Parámetros'!$C$5)),"Revisar límite orientativo","Pendiente de revisión"))))))),"Revisar datos"))</f>
        <v/>
      </c>
    </row>
    <row r="33" ht="21" customHeight="1">
      <c r="A33" s="2" t="n"/>
      <c r="B33" s="13" t="n"/>
      <c r="C33" s="14" t="n"/>
      <c r="D33" s="14" t="n"/>
      <c r="E33" s="13" t="n"/>
      <c r="F33" s="15" t="n"/>
      <c r="G33" s="16" t="n"/>
      <c r="H33" s="14" t="n"/>
      <c r="I33" s="14" t="n"/>
      <c r="J33" s="17" t="n"/>
      <c r="K33" s="27">
        <f>IF(COUNTA(A33:J33)=0,"",IF(ISNUMBER(B33),B33-TODAY(),""))</f>
        <v/>
      </c>
      <c r="L33" s="21">
        <f>IF(COUNTA(A33:J33)=0,"",IFERROR(IF(OR(A33="",B33="",J33=""),"Datos básicos incompletos: comprobar",IF(NOT(ISNUMBER(B33)),"Fecha de salida no válida: comprobar",IF(OR(J33='Parámetros'!$C$9,J33='Parámetros'!$C$10),IF(J33='Parámetros'!$C$9,"Listo","No aplica"),IF(B33&lt;TODAY(),"Salida vencida: comprobar",IF(AND(ISNUMBER(E33),E33&lt;TODAY()),"Plazo vencido: comprobar",IF(B33-TODAY()&lt;='Parámetros'!$C$4,"Salida próxima: comprobar",IF(OR(AND(ISNUMBER(F33),F33&gt;'Parámetros'!$C$6),AND(ISNUMBER(G33),G33&gt;'Parámetros'!$C$5)),"Revisar límite orientativo","Pendiente de revisión"))))))),"Revisar datos"))</f>
        <v/>
      </c>
    </row>
    <row r="34" ht="21" customHeight="1">
      <c r="A34" s="2" t="n"/>
      <c r="B34" s="13" t="n"/>
      <c r="C34" s="14" t="n"/>
      <c r="D34" s="14" t="n"/>
      <c r="E34" s="13" t="n"/>
      <c r="F34" s="15" t="n"/>
      <c r="G34" s="16" t="n"/>
      <c r="H34" s="14" t="n"/>
      <c r="I34" s="14" t="n"/>
      <c r="J34" s="17" t="n"/>
      <c r="K34" s="26">
        <f>IF(COUNTA(A34:J34)=0,"",IF(ISNUMBER(B34),B34-TODAY(),""))</f>
        <v/>
      </c>
      <c r="L34" s="19">
        <f>IF(COUNTA(A34:J34)=0,"",IFERROR(IF(OR(A34="",B34="",J34=""),"Datos básicos incompletos: comprobar",IF(NOT(ISNUMBER(B34)),"Fecha de salida no válida: comprobar",IF(OR(J34='Parámetros'!$C$9,J34='Parámetros'!$C$10),IF(J34='Parámetros'!$C$9,"Listo","No aplica"),IF(B34&lt;TODAY(),"Salida vencida: comprobar",IF(AND(ISNUMBER(E34),E34&lt;TODAY()),"Plazo vencido: comprobar",IF(B34-TODAY()&lt;='Parámetros'!$C$4,"Salida próxima: comprobar",IF(OR(AND(ISNUMBER(F34),F34&gt;'Parámetros'!$C$6),AND(ISNUMBER(G34),G34&gt;'Parámetros'!$C$5)),"Revisar límite orientativo","Pendiente de revisión"))))))),"Revisar datos"))</f>
        <v/>
      </c>
    </row>
    <row r="35" ht="21" customHeight="1">
      <c r="A35" s="2" t="n"/>
      <c r="B35" s="13" t="n"/>
      <c r="C35" s="14" t="n"/>
      <c r="D35" s="14" t="n"/>
      <c r="E35" s="13" t="n"/>
      <c r="F35" s="15" t="n"/>
      <c r="G35" s="16" t="n"/>
      <c r="H35" s="14" t="n"/>
      <c r="I35" s="14" t="n"/>
      <c r="J35" s="17" t="n"/>
      <c r="K35" s="27">
        <f>IF(COUNTA(A35:J35)=0,"",IF(ISNUMBER(B35),B35-TODAY(),""))</f>
        <v/>
      </c>
      <c r="L35" s="21">
        <f>IF(COUNTA(A35:J35)=0,"",IFERROR(IF(OR(A35="",B35="",J35=""),"Datos básicos incompletos: comprobar",IF(NOT(ISNUMBER(B35)),"Fecha de salida no válida: comprobar",IF(OR(J35='Parámetros'!$C$9,J35='Parámetros'!$C$10),IF(J35='Parámetros'!$C$9,"Listo","No aplica"),IF(B35&lt;TODAY(),"Salida vencida: comprobar",IF(AND(ISNUMBER(E35),E35&lt;TODAY()),"Plazo vencido: comprobar",IF(B35-TODAY()&lt;='Parámetros'!$C$4,"Salida próxima: comprobar",IF(OR(AND(ISNUMBER(F35),F35&gt;'Parámetros'!$C$6),AND(ISNUMBER(G35),G35&gt;'Parámetros'!$C$5)),"Revisar límite orientativo","Pendiente de revisión"))))))),"Revisar datos"))</f>
        <v/>
      </c>
    </row>
    <row r="36" ht="21" customHeight="1">
      <c r="A36" s="2" t="n"/>
      <c r="B36" s="13" t="n"/>
      <c r="C36" s="14" t="n"/>
      <c r="D36" s="14" t="n"/>
      <c r="E36" s="13" t="n"/>
      <c r="F36" s="15" t="n"/>
      <c r="G36" s="16" t="n"/>
      <c r="H36" s="14" t="n"/>
      <c r="I36" s="14" t="n"/>
      <c r="J36" s="17" t="n"/>
      <c r="K36" s="26">
        <f>IF(COUNTA(A36:J36)=0,"",IF(ISNUMBER(B36),B36-TODAY(),""))</f>
        <v/>
      </c>
      <c r="L36" s="19">
        <f>IF(COUNTA(A36:J36)=0,"",IFERROR(IF(OR(A36="",B36="",J36=""),"Datos básicos incompletos: comprobar",IF(NOT(ISNUMBER(B36)),"Fecha de salida no válida: comprobar",IF(OR(J36='Parámetros'!$C$9,J36='Parámetros'!$C$10),IF(J36='Parámetros'!$C$9,"Listo","No aplica"),IF(B36&lt;TODAY(),"Salida vencida: comprobar",IF(AND(ISNUMBER(E36),E36&lt;TODAY()),"Plazo vencido: comprobar",IF(B36-TODAY()&lt;='Parámetros'!$C$4,"Salida próxima: comprobar",IF(OR(AND(ISNUMBER(F36),F36&gt;'Parámetros'!$C$6),AND(ISNUMBER(G36),G36&gt;'Parámetros'!$C$5)),"Revisar límite orientativo","Pendiente de revisión"))))))),"Revisar datos"))</f>
        <v/>
      </c>
    </row>
    <row r="37" ht="21" customHeight="1">
      <c r="A37" s="2" t="n"/>
      <c r="B37" s="13" t="n"/>
      <c r="C37" s="14" t="n"/>
      <c r="D37" s="14" t="n"/>
      <c r="E37" s="13" t="n"/>
      <c r="F37" s="15" t="n"/>
      <c r="G37" s="16" t="n"/>
      <c r="H37" s="14" t="n"/>
      <c r="I37" s="14" t="n"/>
      <c r="J37" s="17" t="n"/>
      <c r="K37" s="27">
        <f>IF(COUNTA(A37:J37)=0,"",IF(ISNUMBER(B37),B37-TODAY(),""))</f>
        <v/>
      </c>
      <c r="L37" s="21">
        <f>IF(COUNTA(A37:J37)=0,"",IFERROR(IF(OR(A37="",B37="",J37=""),"Datos básicos incompletos: comprobar",IF(NOT(ISNUMBER(B37)),"Fecha de salida no válida: comprobar",IF(OR(J37='Parámetros'!$C$9,J37='Parámetros'!$C$10),IF(J37='Parámetros'!$C$9,"Listo","No aplica"),IF(B37&lt;TODAY(),"Salida vencida: comprobar",IF(AND(ISNUMBER(E37),E37&lt;TODAY()),"Plazo vencido: comprobar",IF(B37-TODAY()&lt;='Parámetros'!$C$4,"Salida próxima: comprobar",IF(OR(AND(ISNUMBER(F37),F37&gt;'Parámetros'!$C$6),AND(ISNUMBER(G37),G37&gt;'Parámetros'!$C$5)),"Revisar límite orientativo","Pendiente de revisión"))))))),"Revisar datos"))</f>
        <v/>
      </c>
    </row>
    <row r="38" ht="21" customHeight="1">
      <c r="A38" s="2" t="n"/>
      <c r="B38" s="13" t="n"/>
      <c r="C38" s="14" t="n"/>
      <c r="D38" s="14" t="n"/>
      <c r="E38" s="13" t="n"/>
      <c r="F38" s="15" t="n"/>
      <c r="G38" s="16" t="n"/>
      <c r="H38" s="14" t="n"/>
      <c r="I38" s="14" t="n"/>
      <c r="J38" s="17" t="n"/>
      <c r="K38" s="26">
        <f>IF(COUNTA(A38:J38)=0,"",IF(ISNUMBER(B38),B38-TODAY(),""))</f>
        <v/>
      </c>
      <c r="L38" s="19">
        <f>IF(COUNTA(A38:J38)=0,"",IFERROR(IF(OR(A38="",B38="",J38=""),"Datos básicos incompletos: comprobar",IF(NOT(ISNUMBER(B38)),"Fecha de salida no válida: comprobar",IF(OR(J38='Parámetros'!$C$9,J38='Parámetros'!$C$10),IF(J38='Parámetros'!$C$9,"Listo","No aplica"),IF(B38&lt;TODAY(),"Salida vencida: comprobar",IF(AND(ISNUMBER(E38),E38&lt;TODAY()),"Plazo vencido: comprobar",IF(B38-TODAY()&lt;='Parámetros'!$C$4,"Salida próxima: comprobar",IF(OR(AND(ISNUMBER(F38),F38&gt;'Parámetros'!$C$6),AND(ISNUMBER(G38),G38&gt;'Parámetros'!$C$5)),"Revisar límite orientativo","Pendiente de revisión"))))))),"Revisar datos"))</f>
        <v/>
      </c>
    </row>
    <row r="39" ht="21" customHeight="1">
      <c r="A39" s="2" t="n"/>
      <c r="B39" s="13" t="n"/>
      <c r="C39" s="14" t="n"/>
      <c r="D39" s="14" t="n"/>
      <c r="E39" s="13" t="n"/>
      <c r="F39" s="15" t="n"/>
      <c r="G39" s="16" t="n"/>
      <c r="H39" s="14" t="n"/>
      <c r="I39" s="14" t="n"/>
      <c r="J39" s="17" t="n"/>
      <c r="K39" s="27">
        <f>IF(COUNTA(A39:J39)=0,"",IF(ISNUMBER(B39),B39-TODAY(),""))</f>
        <v/>
      </c>
      <c r="L39" s="21">
        <f>IF(COUNTA(A39:J39)=0,"",IFERROR(IF(OR(A39="",B39="",J39=""),"Datos básicos incompletos: comprobar",IF(NOT(ISNUMBER(B39)),"Fecha de salida no válida: comprobar",IF(OR(J39='Parámetros'!$C$9,J39='Parámetros'!$C$10),IF(J39='Parámetros'!$C$9,"Listo","No aplica"),IF(B39&lt;TODAY(),"Salida vencida: comprobar",IF(AND(ISNUMBER(E39),E39&lt;TODAY()),"Plazo vencido: comprobar",IF(B39-TODAY()&lt;='Parámetros'!$C$4,"Salida próxima: comprobar",IF(OR(AND(ISNUMBER(F39),F39&gt;'Parámetros'!$C$6),AND(ISNUMBER(G39),G39&gt;'Parámetros'!$C$5)),"Revisar límite orientativo","Pendiente de revisión"))))))),"Revisar datos"))</f>
        <v/>
      </c>
    </row>
    <row r="40" ht="21" customHeight="1">
      <c r="A40" s="2" t="n"/>
      <c r="B40" s="13" t="n"/>
      <c r="C40" s="14" t="n"/>
      <c r="D40" s="14" t="n"/>
      <c r="E40" s="13" t="n"/>
      <c r="F40" s="15" t="n"/>
      <c r="G40" s="16" t="n"/>
      <c r="H40" s="14" t="n"/>
      <c r="I40" s="14" t="n"/>
      <c r="J40" s="17" t="n"/>
      <c r="K40" s="26">
        <f>IF(COUNTA(A40:J40)=0,"",IF(ISNUMBER(B40),B40-TODAY(),""))</f>
        <v/>
      </c>
      <c r="L40" s="19">
        <f>IF(COUNTA(A40:J40)=0,"",IFERROR(IF(OR(A40="",B40="",J40=""),"Datos básicos incompletos: comprobar",IF(NOT(ISNUMBER(B40)),"Fecha de salida no válida: comprobar",IF(OR(J40='Parámetros'!$C$9,J40='Parámetros'!$C$10),IF(J40='Parámetros'!$C$9,"Listo","No aplica"),IF(B40&lt;TODAY(),"Salida vencida: comprobar",IF(AND(ISNUMBER(E40),E40&lt;TODAY()),"Plazo vencido: comprobar",IF(B40-TODAY()&lt;='Parámetros'!$C$4,"Salida próxima: comprobar",IF(OR(AND(ISNUMBER(F40),F40&gt;'Parámetros'!$C$6),AND(ISNUMBER(G40),G40&gt;'Parámetros'!$C$5)),"Revisar límite orientativo","Pendiente de revisión"))))))),"Revisar datos"))</f>
        <v/>
      </c>
    </row>
    <row r="41" ht="21" customHeight="1">
      <c r="A41" s="2" t="n"/>
      <c r="B41" s="13" t="n"/>
      <c r="C41" s="14" t="n"/>
      <c r="D41" s="14" t="n"/>
      <c r="E41" s="13" t="n"/>
      <c r="F41" s="15" t="n"/>
      <c r="G41" s="16" t="n"/>
      <c r="H41" s="14" t="n"/>
      <c r="I41" s="14" t="n"/>
      <c r="J41" s="17" t="n"/>
      <c r="K41" s="27">
        <f>IF(COUNTA(A41:J41)=0,"",IF(ISNUMBER(B41),B41-TODAY(),""))</f>
        <v/>
      </c>
      <c r="L41" s="21">
        <f>IF(COUNTA(A41:J41)=0,"",IFERROR(IF(OR(A41="",B41="",J41=""),"Datos básicos incompletos: comprobar",IF(NOT(ISNUMBER(B41)),"Fecha de salida no válida: comprobar",IF(OR(J41='Parámetros'!$C$9,J41='Parámetros'!$C$10),IF(J41='Parámetros'!$C$9,"Listo","No aplica"),IF(B41&lt;TODAY(),"Salida vencida: comprobar",IF(AND(ISNUMBER(E41),E41&lt;TODAY()),"Plazo vencido: comprobar",IF(B41-TODAY()&lt;='Parámetros'!$C$4,"Salida próxima: comprobar",IF(OR(AND(ISNUMBER(F41),F41&gt;'Parámetros'!$C$6),AND(ISNUMBER(G41),G41&gt;'Parámetros'!$C$5)),"Revisar límite orientativo","Pendiente de revisión"))))))),"Revisar datos"))</f>
        <v/>
      </c>
    </row>
    <row r="42" ht="21" customHeight="1">
      <c r="A42" s="2" t="n"/>
      <c r="B42" s="13" t="n"/>
      <c r="C42" s="14" t="n"/>
      <c r="D42" s="14" t="n"/>
      <c r="E42" s="13" t="n"/>
      <c r="F42" s="15" t="n"/>
      <c r="G42" s="16" t="n"/>
      <c r="H42" s="14" t="n"/>
      <c r="I42" s="14" t="n"/>
      <c r="J42" s="17" t="n"/>
      <c r="K42" s="26">
        <f>IF(COUNTA(A42:J42)=0,"",IF(ISNUMBER(B42),B42-TODAY(),""))</f>
        <v/>
      </c>
      <c r="L42" s="19">
        <f>IF(COUNTA(A42:J42)=0,"",IFERROR(IF(OR(A42="",B42="",J42=""),"Datos básicos incompletos: comprobar",IF(NOT(ISNUMBER(B42)),"Fecha de salida no válida: comprobar",IF(OR(J42='Parámetros'!$C$9,J42='Parámetros'!$C$10),IF(J42='Parámetros'!$C$9,"Listo","No aplica"),IF(B42&lt;TODAY(),"Salida vencida: comprobar",IF(AND(ISNUMBER(E42),E42&lt;TODAY()),"Plazo vencido: comprobar",IF(B42-TODAY()&lt;='Parámetros'!$C$4,"Salida próxima: comprobar",IF(OR(AND(ISNUMBER(F42),F42&gt;'Parámetros'!$C$6),AND(ISNUMBER(G42),G42&gt;'Parámetros'!$C$5)),"Revisar límite orientativo","Pendiente de revisión"))))))),"Revisar datos"))</f>
        <v/>
      </c>
    </row>
    <row r="43" ht="21" customHeight="1">
      <c r="A43" s="2" t="n"/>
      <c r="B43" s="13" t="n"/>
      <c r="C43" s="14" t="n"/>
      <c r="D43" s="14" t="n"/>
      <c r="E43" s="13" t="n"/>
      <c r="F43" s="15" t="n"/>
      <c r="G43" s="16" t="n"/>
      <c r="H43" s="14" t="n"/>
      <c r="I43" s="14" t="n"/>
      <c r="J43" s="17" t="n"/>
      <c r="K43" s="27">
        <f>IF(COUNTA(A43:J43)=0,"",IF(ISNUMBER(B43),B43-TODAY(),""))</f>
        <v/>
      </c>
      <c r="L43" s="21">
        <f>IF(COUNTA(A43:J43)=0,"",IFERROR(IF(OR(A43="",B43="",J43=""),"Datos básicos incompletos: comprobar",IF(NOT(ISNUMBER(B43)),"Fecha de salida no válida: comprobar",IF(OR(J43='Parámetros'!$C$9,J43='Parámetros'!$C$10),IF(J43='Parámetros'!$C$9,"Listo","No aplica"),IF(B43&lt;TODAY(),"Salida vencida: comprobar",IF(AND(ISNUMBER(E43),E43&lt;TODAY()),"Plazo vencido: comprobar",IF(B43-TODAY()&lt;='Parámetros'!$C$4,"Salida próxima: comprobar",IF(OR(AND(ISNUMBER(F43),F43&gt;'Parámetros'!$C$6),AND(ISNUMBER(G43),G43&gt;'Parámetros'!$C$5)),"Revisar límite orientativo","Pendiente de revisión"))))))),"Revisar datos"))</f>
        <v/>
      </c>
    </row>
    <row r="44" ht="21" customHeight="1">
      <c r="A44" s="2" t="n"/>
      <c r="B44" s="13" t="n"/>
      <c r="C44" s="14" t="n"/>
      <c r="D44" s="14" t="n"/>
      <c r="E44" s="13" t="n"/>
      <c r="F44" s="15" t="n"/>
      <c r="G44" s="16" t="n"/>
      <c r="H44" s="14" t="n"/>
      <c r="I44" s="14" t="n"/>
      <c r="J44" s="17" t="n"/>
      <c r="K44" s="26">
        <f>IF(COUNTA(A44:J44)=0,"",IF(ISNUMBER(B44),B44-TODAY(),""))</f>
        <v/>
      </c>
      <c r="L44" s="19">
        <f>IF(COUNTA(A44:J44)=0,"",IFERROR(IF(OR(A44="",B44="",J44=""),"Datos básicos incompletos: comprobar",IF(NOT(ISNUMBER(B44)),"Fecha de salida no válida: comprobar",IF(OR(J44='Parámetros'!$C$9,J44='Parámetros'!$C$10),IF(J44='Parámetros'!$C$9,"Listo","No aplica"),IF(B44&lt;TODAY(),"Salida vencida: comprobar",IF(AND(ISNUMBER(E44),E44&lt;TODAY()),"Plazo vencido: comprobar",IF(B44-TODAY()&lt;='Parámetros'!$C$4,"Salida próxima: comprobar",IF(OR(AND(ISNUMBER(F44),F44&gt;'Parámetros'!$C$6),AND(ISNUMBER(G44),G44&gt;'Parámetros'!$C$5)),"Revisar límite orientativo","Pendiente de revisión"))))))),"Revisar datos"))</f>
        <v/>
      </c>
    </row>
    <row r="45" ht="21" customHeight="1">
      <c r="A45" s="2" t="n"/>
      <c r="B45" s="13" t="n"/>
      <c r="C45" s="14" t="n"/>
      <c r="D45" s="14" t="n"/>
      <c r="E45" s="13" t="n"/>
      <c r="F45" s="15" t="n"/>
      <c r="G45" s="16" t="n"/>
      <c r="H45" s="14" t="n"/>
      <c r="I45" s="14" t="n"/>
      <c r="J45" s="17" t="n"/>
      <c r="K45" s="27">
        <f>IF(COUNTA(A45:J45)=0,"",IF(ISNUMBER(B45),B45-TODAY(),""))</f>
        <v/>
      </c>
      <c r="L45" s="21">
        <f>IF(COUNTA(A45:J45)=0,"",IFERROR(IF(OR(A45="",B45="",J45=""),"Datos básicos incompletos: comprobar",IF(NOT(ISNUMBER(B45)),"Fecha de salida no válida: comprobar",IF(OR(J45='Parámetros'!$C$9,J45='Parámetros'!$C$10),IF(J45='Parámetros'!$C$9,"Listo","No aplica"),IF(B45&lt;TODAY(),"Salida vencida: comprobar",IF(AND(ISNUMBER(E45),E45&lt;TODAY()),"Plazo vencido: comprobar",IF(B45-TODAY()&lt;='Parámetros'!$C$4,"Salida próxima: comprobar",IF(OR(AND(ISNUMBER(F45),F45&gt;'Parámetros'!$C$6),AND(ISNUMBER(G45),G45&gt;'Parámetros'!$C$5)),"Revisar límite orientativo","Pendiente de revisión"))))))),"Revisar datos"))</f>
        <v/>
      </c>
    </row>
    <row r="46" ht="21" customHeight="1">
      <c r="A46" s="2" t="n"/>
      <c r="B46" s="13" t="n"/>
      <c r="C46" s="14" t="n"/>
      <c r="D46" s="14" t="n"/>
      <c r="E46" s="13" t="n"/>
      <c r="F46" s="15" t="n"/>
      <c r="G46" s="16" t="n"/>
      <c r="H46" s="14" t="n"/>
      <c r="I46" s="14" t="n"/>
      <c r="J46" s="17" t="n"/>
      <c r="K46" s="26">
        <f>IF(COUNTA(A46:J46)=0,"",IF(ISNUMBER(B46),B46-TODAY(),""))</f>
        <v/>
      </c>
      <c r="L46" s="19">
        <f>IF(COUNTA(A46:J46)=0,"",IFERROR(IF(OR(A46="",B46="",J46=""),"Datos básicos incompletos: comprobar",IF(NOT(ISNUMBER(B46)),"Fecha de salida no válida: comprobar",IF(OR(J46='Parámetros'!$C$9,J46='Parámetros'!$C$10),IF(J46='Parámetros'!$C$9,"Listo","No aplica"),IF(B46&lt;TODAY(),"Salida vencida: comprobar",IF(AND(ISNUMBER(E46),E46&lt;TODAY()),"Plazo vencido: comprobar",IF(B46-TODAY()&lt;='Parámetros'!$C$4,"Salida próxima: comprobar",IF(OR(AND(ISNUMBER(F46),F46&gt;'Parámetros'!$C$6),AND(ISNUMBER(G46),G46&gt;'Parámetros'!$C$5)),"Revisar límite orientativo","Pendiente de revisión"))))))),"Revisar datos"))</f>
        <v/>
      </c>
    </row>
    <row r="47" ht="21" customHeight="1">
      <c r="A47" s="2" t="n"/>
      <c r="B47" s="13" t="n"/>
      <c r="C47" s="14" t="n"/>
      <c r="D47" s="14" t="n"/>
      <c r="E47" s="13" t="n"/>
      <c r="F47" s="15" t="n"/>
      <c r="G47" s="16" t="n"/>
      <c r="H47" s="14" t="n"/>
      <c r="I47" s="14" t="n"/>
      <c r="J47" s="17" t="n"/>
      <c r="K47" s="27">
        <f>IF(COUNTA(A47:J47)=0,"",IF(ISNUMBER(B47),B47-TODAY(),""))</f>
        <v/>
      </c>
      <c r="L47" s="21">
        <f>IF(COUNTA(A47:J47)=0,"",IFERROR(IF(OR(A47="",B47="",J47=""),"Datos básicos incompletos: comprobar",IF(NOT(ISNUMBER(B47)),"Fecha de salida no válida: comprobar",IF(OR(J47='Parámetros'!$C$9,J47='Parámetros'!$C$10),IF(J47='Parámetros'!$C$9,"Listo","No aplica"),IF(B47&lt;TODAY(),"Salida vencida: comprobar",IF(AND(ISNUMBER(E47),E47&lt;TODAY()),"Plazo vencido: comprobar",IF(B47-TODAY()&lt;='Parámetros'!$C$4,"Salida próxima: comprobar",IF(OR(AND(ISNUMBER(F47),F47&gt;'Parámetros'!$C$6),AND(ISNUMBER(G47),G47&gt;'Parámetros'!$C$5)),"Revisar límite orientativo","Pendiente de revisión"))))))),"Revisar datos"))</f>
        <v/>
      </c>
    </row>
    <row r="48" ht="21" customHeight="1">
      <c r="A48" s="2" t="n"/>
      <c r="B48" s="13" t="n"/>
      <c r="C48" s="14" t="n"/>
      <c r="D48" s="14" t="n"/>
      <c r="E48" s="13" t="n"/>
      <c r="F48" s="15" t="n"/>
      <c r="G48" s="16" t="n"/>
      <c r="H48" s="14" t="n"/>
      <c r="I48" s="14" t="n"/>
      <c r="J48" s="17" t="n"/>
      <c r="K48" s="26">
        <f>IF(COUNTA(A48:J48)=0,"",IF(ISNUMBER(B48),B48-TODAY(),""))</f>
        <v/>
      </c>
      <c r="L48" s="19">
        <f>IF(COUNTA(A48:J48)=0,"",IFERROR(IF(OR(A48="",B48="",J48=""),"Datos básicos incompletos: comprobar",IF(NOT(ISNUMBER(B48)),"Fecha de salida no válida: comprobar",IF(OR(J48='Parámetros'!$C$9,J48='Parámetros'!$C$10),IF(J48='Parámetros'!$C$9,"Listo","No aplica"),IF(B48&lt;TODAY(),"Salida vencida: comprobar",IF(AND(ISNUMBER(E48),E48&lt;TODAY()),"Plazo vencido: comprobar",IF(B48-TODAY()&lt;='Parámetros'!$C$4,"Salida próxima: comprobar",IF(OR(AND(ISNUMBER(F48),F48&gt;'Parámetros'!$C$6),AND(ISNUMBER(G48),G48&gt;'Parámetros'!$C$5)),"Revisar límite orientativo","Pendiente de revisión"))))))),"Revisar datos"))</f>
        <v/>
      </c>
    </row>
    <row r="49" ht="21" customHeight="1">
      <c r="A49" s="2" t="n"/>
      <c r="B49" s="13" t="n"/>
      <c r="C49" s="14" t="n"/>
      <c r="D49" s="14" t="n"/>
      <c r="E49" s="13" t="n"/>
      <c r="F49" s="15" t="n"/>
      <c r="G49" s="16" t="n"/>
      <c r="H49" s="14" t="n"/>
      <c r="I49" s="14" t="n"/>
      <c r="J49" s="17" t="n"/>
      <c r="K49" s="27">
        <f>IF(COUNTA(A49:J49)=0,"",IF(ISNUMBER(B49),B49-TODAY(),""))</f>
        <v/>
      </c>
      <c r="L49" s="21">
        <f>IF(COUNTA(A49:J49)=0,"",IFERROR(IF(OR(A49="",B49="",J49=""),"Datos básicos incompletos: comprobar",IF(NOT(ISNUMBER(B49)),"Fecha de salida no válida: comprobar",IF(OR(J49='Parámetros'!$C$9,J49='Parámetros'!$C$10),IF(J49='Parámetros'!$C$9,"Listo","No aplica"),IF(B49&lt;TODAY(),"Salida vencida: comprobar",IF(AND(ISNUMBER(E49),E49&lt;TODAY()),"Plazo vencido: comprobar",IF(B49-TODAY()&lt;='Parámetros'!$C$4,"Salida próxima: comprobar",IF(OR(AND(ISNUMBER(F49),F49&gt;'Parámetros'!$C$6),AND(ISNUMBER(G49),G49&gt;'Parámetros'!$C$5)),"Revisar límite orientativo","Pendiente de revisión"))))))),"Revisar datos"))</f>
        <v/>
      </c>
    </row>
    <row r="50" ht="21" customHeight="1">
      <c r="A50" s="2" t="n"/>
      <c r="B50" s="13" t="n"/>
      <c r="C50" s="14" t="n"/>
      <c r="D50" s="14" t="n"/>
      <c r="E50" s="13" t="n"/>
      <c r="F50" s="15" t="n"/>
      <c r="G50" s="16" t="n"/>
      <c r="H50" s="14" t="n"/>
      <c r="I50" s="14" t="n"/>
      <c r="J50" s="17" t="n"/>
      <c r="K50" s="26">
        <f>IF(COUNTA(A50:J50)=0,"",IF(ISNUMBER(B50),B50-TODAY(),""))</f>
        <v/>
      </c>
      <c r="L50" s="19">
        <f>IF(COUNTA(A50:J50)=0,"",IFERROR(IF(OR(A50="",B50="",J50=""),"Datos básicos incompletos: comprobar",IF(NOT(ISNUMBER(B50)),"Fecha de salida no válida: comprobar",IF(OR(J50='Parámetros'!$C$9,J50='Parámetros'!$C$10),IF(J50='Parámetros'!$C$9,"Listo","No aplica"),IF(B50&lt;TODAY(),"Salida vencida: comprobar",IF(AND(ISNUMBER(E50),E50&lt;TODAY()),"Plazo vencido: comprobar",IF(B50-TODAY()&lt;='Parámetros'!$C$4,"Salida próxima: comprobar",IF(OR(AND(ISNUMBER(F50),F50&gt;'Parámetros'!$C$6),AND(ISNUMBER(G50),G50&gt;'Parámetros'!$C$5)),"Revisar límite orientativo","Pendiente de revisión"))))))),"Revisar datos"))</f>
        <v/>
      </c>
    </row>
    <row r="51" ht="21" customHeight="1">
      <c r="A51" s="2" t="n"/>
      <c r="B51" s="13" t="n"/>
      <c r="C51" s="14" t="n"/>
      <c r="D51" s="14" t="n"/>
      <c r="E51" s="13" t="n"/>
      <c r="F51" s="15" t="n"/>
      <c r="G51" s="16" t="n"/>
      <c r="H51" s="14" t="n"/>
      <c r="I51" s="14" t="n"/>
      <c r="J51" s="17" t="n"/>
      <c r="K51" s="27">
        <f>IF(COUNTA(A51:J51)=0,"",IF(ISNUMBER(B51),B51-TODAY(),""))</f>
        <v/>
      </c>
      <c r="L51" s="21">
        <f>IF(COUNTA(A51:J51)=0,"",IFERROR(IF(OR(A51="",B51="",J51=""),"Datos básicos incompletos: comprobar",IF(NOT(ISNUMBER(B51)),"Fecha de salida no válida: comprobar",IF(OR(J51='Parámetros'!$C$9,J51='Parámetros'!$C$10),IF(J51='Parámetros'!$C$9,"Listo","No aplica"),IF(B51&lt;TODAY(),"Salida vencida: comprobar",IF(AND(ISNUMBER(E51),E51&lt;TODAY()),"Plazo vencido: comprobar",IF(B51-TODAY()&lt;='Parámetros'!$C$4,"Salida próxima: comprobar",IF(OR(AND(ISNUMBER(F51),F51&gt;'Parámetros'!$C$6),AND(ISNUMBER(G51),G51&gt;'Parámetros'!$C$5)),"Revisar límite orientativo","Pendiente de revisión"))))))),"Revisar datos"))</f>
        <v/>
      </c>
    </row>
    <row r="52" ht="21" customHeight="1">
      <c r="A52" s="2" t="n"/>
      <c r="B52" s="13" t="n"/>
      <c r="C52" s="14" t="n"/>
      <c r="D52" s="14" t="n"/>
      <c r="E52" s="13" t="n"/>
      <c r="F52" s="15" t="n"/>
      <c r="G52" s="16" t="n"/>
      <c r="H52" s="14" t="n"/>
      <c r="I52" s="14" t="n"/>
      <c r="J52" s="17" t="n"/>
      <c r="K52" s="26">
        <f>IF(COUNTA(A52:J52)=0,"",IF(ISNUMBER(B52),B52-TODAY(),""))</f>
        <v/>
      </c>
      <c r="L52" s="19">
        <f>IF(COUNTA(A52:J52)=0,"",IFERROR(IF(OR(A52="",B52="",J52=""),"Datos básicos incompletos: comprobar",IF(NOT(ISNUMBER(B52)),"Fecha de salida no válida: comprobar",IF(OR(J52='Parámetros'!$C$9,J52='Parámetros'!$C$10),IF(J52='Parámetros'!$C$9,"Listo","No aplica"),IF(B52&lt;TODAY(),"Salida vencida: comprobar",IF(AND(ISNUMBER(E52),E52&lt;TODAY()),"Plazo vencido: comprobar",IF(B52-TODAY()&lt;='Parámetros'!$C$4,"Salida próxima: comprobar",IF(OR(AND(ISNUMBER(F52),F52&gt;'Parámetros'!$C$6),AND(ISNUMBER(G52),G52&gt;'Parámetros'!$C$5)),"Revisar límite orientativo","Pendiente de revisión"))))))),"Revisar datos"))</f>
        <v/>
      </c>
    </row>
    <row r="53" ht="21" customHeight="1">
      <c r="A53" s="2" t="n"/>
      <c r="B53" s="13" t="n"/>
      <c r="C53" s="14" t="n"/>
      <c r="D53" s="14" t="n"/>
      <c r="E53" s="13" t="n"/>
      <c r="F53" s="15" t="n"/>
      <c r="G53" s="16" t="n"/>
      <c r="H53" s="14" t="n"/>
      <c r="I53" s="14" t="n"/>
      <c r="J53" s="17" t="n"/>
      <c r="K53" s="27">
        <f>IF(COUNTA(A53:J53)=0,"",IF(ISNUMBER(B53),B53-TODAY(),""))</f>
        <v/>
      </c>
      <c r="L53" s="21">
        <f>IF(COUNTA(A53:J53)=0,"",IFERROR(IF(OR(A53="",B53="",J53=""),"Datos básicos incompletos: comprobar",IF(NOT(ISNUMBER(B53)),"Fecha de salida no válida: comprobar",IF(OR(J53='Parámetros'!$C$9,J53='Parámetros'!$C$10),IF(J53='Parámetros'!$C$9,"Listo","No aplica"),IF(B53&lt;TODAY(),"Salida vencida: comprobar",IF(AND(ISNUMBER(E53),E53&lt;TODAY()),"Plazo vencido: comprobar",IF(B53-TODAY()&lt;='Parámetros'!$C$4,"Salida próxima: comprobar",IF(OR(AND(ISNUMBER(F53),F53&gt;'Parámetros'!$C$6),AND(ISNUMBER(G53),G53&gt;'Parámetros'!$C$5)),"Revisar límite orientativo","Pendiente de revisión"))))))),"Revisar datos"))</f>
        <v/>
      </c>
    </row>
    <row r="54" ht="21" customHeight="1">
      <c r="A54" s="2" t="n"/>
      <c r="B54" s="13" t="n"/>
      <c r="C54" s="14" t="n"/>
      <c r="D54" s="14" t="n"/>
      <c r="E54" s="13" t="n"/>
      <c r="F54" s="15" t="n"/>
      <c r="G54" s="16" t="n"/>
      <c r="H54" s="14" t="n"/>
      <c r="I54" s="14" t="n"/>
      <c r="J54" s="17" t="n"/>
      <c r="K54" s="26">
        <f>IF(COUNTA(A54:J54)=0,"",IF(ISNUMBER(B54),B54-TODAY(),""))</f>
        <v/>
      </c>
      <c r="L54" s="19">
        <f>IF(COUNTA(A54:J54)=0,"",IFERROR(IF(OR(A54="",B54="",J54=""),"Datos básicos incompletos: comprobar",IF(NOT(ISNUMBER(B54)),"Fecha de salida no válida: comprobar",IF(OR(J54='Parámetros'!$C$9,J54='Parámetros'!$C$10),IF(J54='Parámetros'!$C$9,"Listo","No aplica"),IF(B54&lt;TODAY(),"Salida vencida: comprobar",IF(AND(ISNUMBER(E54),E54&lt;TODAY()),"Plazo vencido: comprobar",IF(B54-TODAY()&lt;='Parámetros'!$C$4,"Salida próxima: comprobar",IF(OR(AND(ISNUMBER(F54),F54&gt;'Parámetros'!$C$6),AND(ISNUMBER(G54),G54&gt;'Parámetros'!$C$5)),"Revisar límite orientativo","Pendiente de revisión"))))))),"Revisar datos"))</f>
        <v/>
      </c>
    </row>
    <row r="55" ht="21" customHeight="1">
      <c r="A55" s="2" t="n"/>
      <c r="B55" s="13" t="n"/>
      <c r="C55" s="14" t="n"/>
      <c r="D55" s="14" t="n"/>
      <c r="E55" s="13" t="n"/>
      <c r="F55" s="15" t="n"/>
      <c r="G55" s="16" t="n"/>
      <c r="H55" s="14" t="n"/>
      <c r="I55" s="14" t="n"/>
      <c r="J55" s="17" t="n"/>
      <c r="K55" s="27">
        <f>IF(COUNTA(A55:J55)=0,"",IF(ISNUMBER(B55),B55-TODAY(),""))</f>
        <v/>
      </c>
      <c r="L55" s="21">
        <f>IF(COUNTA(A55:J55)=0,"",IFERROR(IF(OR(A55="",B55="",J55=""),"Datos básicos incompletos: comprobar",IF(NOT(ISNUMBER(B55)),"Fecha de salida no válida: comprobar",IF(OR(J55='Parámetros'!$C$9,J55='Parámetros'!$C$10),IF(J55='Parámetros'!$C$9,"Listo","No aplica"),IF(B55&lt;TODAY(),"Salida vencida: comprobar",IF(AND(ISNUMBER(E55),E55&lt;TODAY()),"Plazo vencido: comprobar",IF(B55-TODAY()&lt;='Parámetros'!$C$4,"Salida próxima: comprobar",IF(OR(AND(ISNUMBER(F55),F55&gt;'Parámetros'!$C$6),AND(ISNUMBER(G55),G55&gt;'Parámetros'!$C$5)),"Revisar límite orientativo","Pendiente de revisión"))))))),"Revisar datos"))</f>
        <v/>
      </c>
    </row>
    <row r="56" ht="21" customHeight="1">
      <c r="A56" s="2" t="n"/>
      <c r="B56" s="13" t="n"/>
      <c r="C56" s="14" t="n"/>
      <c r="D56" s="14" t="n"/>
      <c r="E56" s="13" t="n"/>
      <c r="F56" s="15" t="n"/>
      <c r="G56" s="16" t="n"/>
      <c r="H56" s="14" t="n"/>
      <c r="I56" s="14" t="n"/>
      <c r="J56" s="17" t="n"/>
      <c r="K56" s="26">
        <f>IF(COUNTA(A56:J56)=0,"",IF(ISNUMBER(B56),B56-TODAY(),""))</f>
        <v/>
      </c>
      <c r="L56" s="19">
        <f>IF(COUNTA(A56:J56)=0,"",IFERROR(IF(OR(A56="",B56="",J56=""),"Datos básicos incompletos: comprobar",IF(NOT(ISNUMBER(B56)),"Fecha de salida no válida: comprobar",IF(OR(J56='Parámetros'!$C$9,J56='Parámetros'!$C$10),IF(J56='Parámetros'!$C$9,"Listo","No aplica"),IF(B56&lt;TODAY(),"Salida vencida: comprobar",IF(AND(ISNUMBER(E56),E56&lt;TODAY()),"Plazo vencido: comprobar",IF(B56-TODAY()&lt;='Parámetros'!$C$4,"Salida próxima: comprobar",IF(OR(AND(ISNUMBER(F56),F56&gt;'Parámetros'!$C$6),AND(ISNUMBER(G56),G56&gt;'Parámetros'!$C$5)),"Revisar límite orientativo","Pendiente de revisión"))))))),"Revisar datos"))</f>
        <v/>
      </c>
    </row>
    <row r="57" ht="21" customHeight="1">
      <c r="A57" s="2" t="n"/>
      <c r="B57" s="13" t="n"/>
      <c r="C57" s="14" t="n"/>
      <c r="D57" s="14" t="n"/>
      <c r="E57" s="13" t="n"/>
      <c r="F57" s="15" t="n"/>
      <c r="G57" s="16" t="n"/>
      <c r="H57" s="14" t="n"/>
      <c r="I57" s="14" t="n"/>
      <c r="J57" s="17" t="n"/>
      <c r="K57" s="27">
        <f>IF(COUNTA(A57:J57)=0,"",IF(ISNUMBER(B57),B57-TODAY(),""))</f>
        <v/>
      </c>
      <c r="L57" s="21">
        <f>IF(COUNTA(A57:J57)=0,"",IFERROR(IF(OR(A57="",B57="",J57=""),"Datos básicos incompletos: comprobar",IF(NOT(ISNUMBER(B57)),"Fecha de salida no válida: comprobar",IF(OR(J57='Parámetros'!$C$9,J57='Parámetros'!$C$10),IF(J57='Parámetros'!$C$9,"Listo","No aplica"),IF(B57&lt;TODAY(),"Salida vencida: comprobar",IF(AND(ISNUMBER(E57),E57&lt;TODAY()),"Plazo vencido: comprobar",IF(B57-TODAY()&lt;='Parámetros'!$C$4,"Salida próxima: comprobar",IF(OR(AND(ISNUMBER(F57),F57&gt;'Parámetros'!$C$6),AND(ISNUMBER(G57),G57&gt;'Parámetros'!$C$5)),"Revisar límite orientativo","Pendiente de revisión"))))))),"Revisar datos"))</f>
        <v/>
      </c>
    </row>
    <row r="58" ht="21" customHeight="1">
      <c r="A58" s="2" t="n"/>
      <c r="B58" s="13" t="n"/>
      <c r="C58" s="14" t="n"/>
      <c r="D58" s="14" t="n"/>
      <c r="E58" s="13" t="n"/>
      <c r="F58" s="15" t="n"/>
      <c r="G58" s="16" t="n"/>
      <c r="H58" s="14" t="n"/>
      <c r="I58" s="14" t="n"/>
      <c r="J58" s="17" t="n"/>
      <c r="K58" s="26">
        <f>IF(COUNTA(A58:J58)=0,"",IF(ISNUMBER(B58),B58-TODAY(),""))</f>
        <v/>
      </c>
      <c r="L58" s="19">
        <f>IF(COUNTA(A58:J58)=0,"",IFERROR(IF(OR(A58="",B58="",J58=""),"Datos básicos incompletos: comprobar",IF(NOT(ISNUMBER(B58)),"Fecha de salida no válida: comprobar",IF(OR(J58='Parámetros'!$C$9,J58='Parámetros'!$C$10),IF(J58='Parámetros'!$C$9,"Listo","No aplica"),IF(B58&lt;TODAY(),"Salida vencida: comprobar",IF(AND(ISNUMBER(E58),E58&lt;TODAY()),"Plazo vencido: comprobar",IF(B58-TODAY()&lt;='Parámetros'!$C$4,"Salida próxima: comprobar",IF(OR(AND(ISNUMBER(F58),F58&gt;'Parámetros'!$C$6),AND(ISNUMBER(G58),G58&gt;'Parámetros'!$C$5)),"Revisar límite orientativo","Pendiente de revisión"))))))),"Revisar datos"))</f>
        <v/>
      </c>
    </row>
    <row r="59" ht="21" customHeight="1">
      <c r="A59" s="2" t="n"/>
      <c r="B59" s="13" t="n"/>
      <c r="C59" s="14" t="n"/>
      <c r="D59" s="14" t="n"/>
      <c r="E59" s="13" t="n"/>
      <c r="F59" s="15" t="n"/>
      <c r="G59" s="16" t="n"/>
      <c r="H59" s="14" t="n"/>
      <c r="I59" s="14" t="n"/>
      <c r="J59" s="17" t="n"/>
      <c r="K59" s="27">
        <f>IF(COUNTA(A59:J59)=0,"",IF(ISNUMBER(B59),B59-TODAY(),""))</f>
        <v/>
      </c>
      <c r="L59" s="21">
        <f>IF(COUNTA(A59:J59)=0,"",IFERROR(IF(OR(A59="",B59="",J59=""),"Datos básicos incompletos: comprobar",IF(NOT(ISNUMBER(B59)),"Fecha de salida no válida: comprobar",IF(OR(J59='Parámetros'!$C$9,J59='Parámetros'!$C$10),IF(J59='Parámetros'!$C$9,"Listo","No aplica"),IF(B59&lt;TODAY(),"Salida vencida: comprobar",IF(AND(ISNUMBER(E59),E59&lt;TODAY()),"Plazo vencido: comprobar",IF(B59-TODAY()&lt;='Parámetros'!$C$4,"Salida próxima: comprobar",IF(OR(AND(ISNUMBER(F59),F59&gt;'Parámetros'!$C$6),AND(ISNUMBER(G59),G59&gt;'Parámetros'!$C$5)),"Revisar límite orientativo","Pendiente de revisión"))))))),"Revisar datos"))</f>
        <v/>
      </c>
    </row>
    <row r="60" ht="21" customHeight="1">
      <c r="A60" s="2" t="n"/>
      <c r="B60" s="13" t="n"/>
      <c r="C60" s="14" t="n"/>
      <c r="D60" s="14" t="n"/>
      <c r="E60" s="13" t="n"/>
      <c r="F60" s="15" t="n"/>
      <c r="G60" s="16" t="n"/>
      <c r="H60" s="14" t="n"/>
      <c r="I60" s="14" t="n"/>
      <c r="J60" s="17" t="n"/>
      <c r="K60" s="26">
        <f>IF(COUNTA(A60:J60)=0,"",IF(ISNUMBER(B60),B60-TODAY(),""))</f>
        <v/>
      </c>
      <c r="L60" s="19">
        <f>IF(COUNTA(A60:J60)=0,"",IFERROR(IF(OR(A60="",B60="",J60=""),"Datos básicos incompletos: comprobar",IF(NOT(ISNUMBER(B60)),"Fecha de salida no válida: comprobar",IF(OR(J60='Parámetros'!$C$9,J60='Parámetros'!$C$10),IF(J60='Parámetros'!$C$9,"Listo","No aplica"),IF(B60&lt;TODAY(),"Salida vencida: comprobar",IF(AND(ISNUMBER(E60),E60&lt;TODAY()),"Plazo vencido: comprobar",IF(B60-TODAY()&lt;='Parámetros'!$C$4,"Salida próxima: comprobar",IF(OR(AND(ISNUMBER(F60),F60&gt;'Parámetros'!$C$6),AND(ISNUMBER(G60),G60&gt;'Parámetros'!$C$5)),"Revisar límite orientativo","Pendiente de revisión"))))))),"Revisar datos"))</f>
        <v/>
      </c>
    </row>
    <row r="61" ht="21" customHeight="1">
      <c r="A61" s="2" t="n"/>
      <c r="B61" s="13" t="n"/>
      <c r="C61" s="14" t="n"/>
      <c r="D61" s="14" t="n"/>
      <c r="E61" s="13" t="n"/>
      <c r="F61" s="15" t="n"/>
      <c r="G61" s="16" t="n"/>
      <c r="H61" s="14" t="n"/>
      <c r="I61" s="14" t="n"/>
      <c r="J61" s="17" t="n"/>
      <c r="K61" s="27">
        <f>IF(COUNTA(A61:J61)=0,"",IF(ISNUMBER(B61),B61-TODAY(),""))</f>
        <v/>
      </c>
      <c r="L61" s="21">
        <f>IF(COUNTA(A61:J61)=0,"",IFERROR(IF(OR(A61="",B61="",J61=""),"Datos básicos incompletos: comprobar",IF(NOT(ISNUMBER(B61)),"Fecha de salida no válida: comprobar",IF(OR(J61='Parámetros'!$C$9,J61='Parámetros'!$C$10),IF(J61='Parámetros'!$C$9,"Listo","No aplica"),IF(B61&lt;TODAY(),"Salida vencida: comprobar",IF(AND(ISNUMBER(E61),E61&lt;TODAY()),"Plazo vencido: comprobar",IF(B61-TODAY()&lt;='Parámetros'!$C$4,"Salida próxima: comprobar",IF(OR(AND(ISNUMBER(F61),F61&gt;'Parámetros'!$C$6),AND(ISNUMBER(G61),G61&gt;'Parámetros'!$C$5)),"Revisar límite orientativo","Pendiente de revisión"))))))),"Revisar datos"))</f>
        <v/>
      </c>
    </row>
    <row r="62" ht="21" customHeight="1">
      <c r="A62" s="2" t="n"/>
      <c r="B62" s="13" t="n"/>
      <c r="C62" s="14" t="n"/>
      <c r="D62" s="14" t="n"/>
      <c r="E62" s="13" t="n"/>
      <c r="F62" s="15" t="n"/>
      <c r="G62" s="16" t="n"/>
      <c r="H62" s="14" t="n"/>
      <c r="I62" s="14" t="n"/>
      <c r="J62" s="17" t="n"/>
      <c r="K62" s="26">
        <f>IF(COUNTA(A62:J62)=0,"",IF(ISNUMBER(B62),B62-TODAY(),""))</f>
        <v/>
      </c>
      <c r="L62" s="19">
        <f>IF(COUNTA(A62:J62)=0,"",IFERROR(IF(OR(A62="",B62="",J62=""),"Datos básicos incompletos: comprobar",IF(NOT(ISNUMBER(B62)),"Fecha de salida no válida: comprobar",IF(OR(J62='Parámetros'!$C$9,J62='Parámetros'!$C$10),IF(J62='Parámetros'!$C$9,"Listo","No aplica"),IF(B62&lt;TODAY(),"Salida vencida: comprobar",IF(AND(ISNUMBER(E62),E62&lt;TODAY()),"Plazo vencido: comprobar",IF(B62-TODAY()&lt;='Parámetros'!$C$4,"Salida próxima: comprobar",IF(OR(AND(ISNUMBER(F62),F62&gt;'Parámetros'!$C$6),AND(ISNUMBER(G62),G62&gt;'Parámetros'!$C$5)),"Revisar límite orientativo","Pendiente de revisión"))))))),"Revisar datos"))</f>
        <v/>
      </c>
    </row>
    <row r="63" ht="21" customHeight="1">
      <c r="A63" s="2" t="n"/>
      <c r="B63" s="13" t="n"/>
      <c r="C63" s="14" t="n"/>
      <c r="D63" s="14" t="n"/>
      <c r="E63" s="13" t="n"/>
      <c r="F63" s="15" t="n"/>
      <c r="G63" s="16" t="n"/>
      <c r="H63" s="14" t="n"/>
      <c r="I63" s="14" t="n"/>
      <c r="J63" s="17" t="n"/>
      <c r="K63" s="27">
        <f>IF(COUNTA(A63:J63)=0,"",IF(ISNUMBER(B63),B63-TODAY(),""))</f>
        <v/>
      </c>
      <c r="L63" s="21">
        <f>IF(COUNTA(A63:J63)=0,"",IFERROR(IF(OR(A63="",B63="",J63=""),"Datos básicos incompletos: comprobar",IF(NOT(ISNUMBER(B63)),"Fecha de salida no válida: comprobar",IF(OR(J63='Parámetros'!$C$9,J63='Parámetros'!$C$10),IF(J63='Parámetros'!$C$9,"Listo","No aplica"),IF(B63&lt;TODAY(),"Salida vencida: comprobar",IF(AND(ISNUMBER(E63),E63&lt;TODAY()),"Plazo vencido: comprobar",IF(B63-TODAY()&lt;='Parámetros'!$C$4,"Salida próxima: comprobar",IF(OR(AND(ISNUMBER(F63),F63&gt;'Parámetros'!$C$6),AND(ISNUMBER(G63),G63&gt;'Parámetros'!$C$5)),"Revisar límite orientativo","Pendiente de revisión"))))))),"Revisar datos"))</f>
        <v/>
      </c>
    </row>
    <row r="64" ht="21" customHeight="1">
      <c r="A64" s="2" t="n"/>
      <c r="B64" s="13" t="n"/>
      <c r="C64" s="14" t="n"/>
      <c r="D64" s="14" t="n"/>
      <c r="E64" s="13" t="n"/>
      <c r="F64" s="15" t="n"/>
      <c r="G64" s="16" t="n"/>
      <c r="H64" s="14" t="n"/>
      <c r="I64" s="14" t="n"/>
      <c r="J64" s="17" t="n"/>
      <c r="K64" s="26">
        <f>IF(COUNTA(A64:J64)=0,"",IF(ISNUMBER(B64),B64-TODAY(),""))</f>
        <v/>
      </c>
      <c r="L64" s="19">
        <f>IF(COUNTA(A64:J64)=0,"",IFERROR(IF(OR(A64="",B64="",J64=""),"Datos básicos incompletos: comprobar",IF(NOT(ISNUMBER(B64)),"Fecha de salida no válida: comprobar",IF(OR(J64='Parámetros'!$C$9,J64='Parámetros'!$C$10),IF(J64='Parámetros'!$C$9,"Listo","No aplica"),IF(B64&lt;TODAY(),"Salida vencida: comprobar",IF(AND(ISNUMBER(E64),E64&lt;TODAY()),"Plazo vencido: comprobar",IF(B64-TODAY()&lt;='Parámetros'!$C$4,"Salida próxima: comprobar",IF(OR(AND(ISNUMBER(F64),F64&gt;'Parámetros'!$C$6),AND(ISNUMBER(G64),G64&gt;'Parámetros'!$C$5)),"Revisar límite orientativo","Pendiente de revisión"))))))),"Revisar datos"))</f>
        <v/>
      </c>
    </row>
    <row r="65" ht="21" customHeight="1">
      <c r="A65" s="2" t="n"/>
      <c r="B65" s="13" t="n"/>
      <c r="C65" s="14" t="n"/>
      <c r="D65" s="14" t="n"/>
      <c r="E65" s="13" t="n"/>
      <c r="F65" s="15" t="n"/>
      <c r="G65" s="16" t="n"/>
      <c r="H65" s="14" t="n"/>
      <c r="I65" s="14" t="n"/>
      <c r="J65" s="17" t="n"/>
      <c r="K65" s="27">
        <f>IF(COUNTA(A65:J65)=0,"",IF(ISNUMBER(B65),B65-TODAY(),""))</f>
        <v/>
      </c>
      <c r="L65" s="21">
        <f>IF(COUNTA(A65:J65)=0,"",IFERROR(IF(OR(A65="",B65="",J65=""),"Datos básicos incompletos: comprobar",IF(NOT(ISNUMBER(B65)),"Fecha de salida no válida: comprobar",IF(OR(J65='Parámetros'!$C$9,J65='Parámetros'!$C$10),IF(J65='Parámetros'!$C$9,"Listo","No aplica"),IF(B65&lt;TODAY(),"Salida vencida: comprobar",IF(AND(ISNUMBER(E65),E65&lt;TODAY()),"Plazo vencido: comprobar",IF(B65-TODAY()&lt;='Parámetros'!$C$4,"Salida próxima: comprobar",IF(OR(AND(ISNUMBER(F65),F65&gt;'Parámetros'!$C$6),AND(ISNUMBER(G65),G65&gt;'Parámetros'!$C$5)),"Revisar límite orientativo","Pendiente de revisión"))))))),"Revisar datos"))</f>
        <v/>
      </c>
    </row>
    <row r="66" ht="21" customHeight="1">
      <c r="A66" s="2" t="n"/>
      <c r="B66" s="13" t="n"/>
      <c r="C66" s="14" t="n"/>
      <c r="D66" s="14" t="n"/>
      <c r="E66" s="13" t="n"/>
      <c r="F66" s="15" t="n"/>
      <c r="G66" s="16" t="n"/>
      <c r="H66" s="14" t="n"/>
      <c r="I66" s="14" t="n"/>
      <c r="J66" s="17" t="n"/>
      <c r="K66" s="26">
        <f>IF(COUNTA(A66:J66)=0,"",IF(ISNUMBER(B66),B66-TODAY(),""))</f>
        <v/>
      </c>
      <c r="L66" s="19">
        <f>IF(COUNTA(A66:J66)=0,"",IFERROR(IF(OR(A66="",B66="",J66=""),"Datos básicos incompletos: comprobar",IF(NOT(ISNUMBER(B66)),"Fecha de salida no válida: comprobar",IF(OR(J66='Parámetros'!$C$9,J66='Parámetros'!$C$10),IF(J66='Parámetros'!$C$9,"Listo","No aplica"),IF(B66&lt;TODAY(),"Salida vencida: comprobar",IF(AND(ISNUMBER(E66),E66&lt;TODAY()),"Plazo vencido: comprobar",IF(B66-TODAY()&lt;='Parámetros'!$C$4,"Salida próxima: comprobar",IF(OR(AND(ISNUMBER(F66),F66&gt;'Parámetros'!$C$6),AND(ISNUMBER(G66),G66&gt;'Parámetros'!$C$5)),"Revisar límite orientativo","Pendiente de revisión"))))))),"Revisar datos"))</f>
        <v/>
      </c>
    </row>
    <row r="67" ht="21" customHeight="1">
      <c r="A67" s="2" t="n"/>
      <c r="B67" s="13" t="n"/>
      <c r="C67" s="14" t="n"/>
      <c r="D67" s="14" t="n"/>
      <c r="E67" s="13" t="n"/>
      <c r="F67" s="15" t="n"/>
      <c r="G67" s="16" t="n"/>
      <c r="H67" s="14" t="n"/>
      <c r="I67" s="14" t="n"/>
      <c r="J67" s="17" t="n"/>
      <c r="K67" s="27">
        <f>IF(COUNTA(A67:J67)=0,"",IF(ISNUMBER(B67),B67-TODAY(),""))</f>
        <v/>
      </c>
      <c r="L67" s="21">
        <f>IF(COUNTA(A67:J67)=0,"",IFERROR(IF(OR(A67="",B67="",J67=""),"Datos básicos incompletos: comprobar",IF(NOT(ISNUMBER(B67)),"Fecha de salida no válida: comprobar",IF(OR(J67='Parámetros'!$C$9,J67='Parámetros'!$C$10),IF(J67='Parámetros'!$C$9,"Listo","No aplica"),IF(B67&lt;TODAY(),"Salida vencida: comprobar",IF(AND(ISNUMBER(E67),E67&lt;TODAY()),"Plazo vencido: comprobar",IF(B67-TODAY()&lt;='Parámetros'!$C$4,"Salida próxima: comprobar",IF(OR(AND(ISNUMBER(F67),F67&gt;'Parámetros'!$C$6),AND(ISNUMBER(G67),G67&gt;'Parámetros'!$C$5)),"Revisar límite orientativo","Pendiente de revisión"))))))),"Revisar datos"))</f>
        <v/>
      </c>
    </row>
    <row r="68" ht="21" customHeight="1">
      <c r="A68" s="2" t="n"/>
      <c r="B68" s="13" t="n"/>
      <c r="C68" s="14" t="n"/>
      <c r="D68" s="14" t="n"/>
      <c r="E68" s="13" t="n"/>
      <c r="F68" s="15" t="n"/>
      <c r="G68" s="16" t="n"/>
      <c r="H68" s="14" t="n"/>
      <c r="I68" s="14" t="n"/>
      <c r="J68" s="17" t="n"/>
      <c r="K68" s="26">
        <f>IF(COUNTA(A68:J68)=0,"",IF(ISNUMBER(B68),B68-TODAY(),""))</f>
        <v/>
      </c>
      <c r="L68" s="19">
        <f>IF(COUNTA(A68:J68)=0,"",IFERROR(IF(OR(A68="",B68="",J68=""),"Datos básicos incompletos: comprobar",IF(NOT(ISNUMBER(B68)),"Fecha de salida no válida: comprobar",IF(OR(J68='Parámetros'!$C$9,J68='Parámetros'!$C$10),IF(J68='Parámetros'!$C$9,"Listo","No aplica"),IF(B68&lt;TODAY(),"Salida vencida: comprobar",IF(AND(ISNUMBER(E68),E68&lt;TODAY()),"Plazo vencido: comprobar",IF(B68-TODAY()&lt;='Parámetros'!$C$4,"Salida próxima: comprobar",IF(OR(AND(ISNUMBER(F68),F68&gt;'Parámetros'!$C$6),AND(ISNUMBER(G68),G68&gt;'Parámetros'!$C$5)),"Revisar límite orientativo","Pendiente de revisión"))))))),"Revisar datos"))</f>
        <v/>
      </c>
    </row>
    <row r="69" ht="21" customHeight="1">
      <c r="A69" s="2" t="n"/>
      <c r="B69" s="13" t="n"/>
      <c r="C69" s="14" t="n"/>
      <c r="D69" s="14" t="n"/>
      <c r="E69" s="13" t="n"/>
      <c r="F69" s="15" t="n"/>
      <c r="G69" s="16" t="n"/>
      <c r="H69" s="14" t="n"/>
      <c r="I69" s="14" t="n"/>
      <c r="J69" s="17" t="n"/>
      <c r="K69" s="27">
        <f>IF(COUNTA(A69:J69)=0,"",IF(ISNUMBER(B69),B69-TODAY(),""))</f>
        <v/>
      </c>
      <c r="L69" s="21">
        <f>IF(COUNTA(A69:J69)=0,"",IFERROR(IF(OR(A69="",B69="",J69=""),"Datos básicos incompletos: comprobar",IF(NOT(ISNUMBER(B69)),"Fecha de salida no válida: comprobar",IF(OR(J69='Parámetros'!$C$9,J69='Parámetros'!$C$10),IF(J69='Parámetros'!$C$9,"Listo","No aplica"),IF(B69&lt;TODAY(),"Salida vencida: comprobar",IF(AND(ISNUMBER(E69),E69&lt;TODAY()),"Plazo vencido: comprobar",IF(B69-TODAY()&lt;='Parámetros'!$C$4,"Salida próxima: comprobar",IF(OR(AND(ISNUMBER(F69),F69&gt;'Parámetros'!$C$6),AND(ISNUMBER(G69),G69&gt;'Parámetros'!$C$5)),"Revisar límite orientativo","Pendiente de revisión"))))))),"Revisar datos"))</f>
        <v/>
      </c>
    </row>
    <row r="70" ht="21" customHeight="1">
      <c r="A70" s="2" t="n"/>
      <c r="B70" s="13" t="n"/>
      <c r="C70" s="14" t="n"/>
      <c r="D70" s="14" t="n"/>
      <c r="E70" s="13" t="n"/>
      <c r="F70" s="15" t="n"/>
      <c r="G70" s="16" t="n"/>
      <c r="H70" s="14" t="n"/>
      <c r="I70" s="14" t="n"/>
      <c r="J70" s="17" t="n"/>
      <c r="K70" s="26">
        <f>IF(COUNTA(A70:J70)=0,"",IF(ISNUMBER(B70),B70-TODAY(),""))</f>
        <v/>
      </c>
      <c r="L70" s="19">
        <f>IF(COUNTA(A70:J70)=0,"",IFERROR(IF(OR(A70="",B70="",J70=""),"Datos básicos incompletos: comprobar",IF(NOT(ISNUMBER(B70)),"Fecha de salida no válida: comprobar",IF(OR(J70='Parámetros'!$C$9,J70='Parámetros'!$C$10),IF(J70='Parámetros'!$C$9,"Listo","No aplica"),IF(B70&lt;TODAY(),"Salida vencida: comprobar",IF(AND(ISNUMBER(E70),E70&lt;TODAY()),"Plazo vencido: comprobar",IF(B70-TODAY()&lt;='Parámetros'!$C$4,"Salida próxima: comprobar",IF(OR(AND(ISNUMBER(F70),F70&gt;'Parámetros'!$C$6),AND(ISNUMBER(G70),G70&gt;'Parámetros'!$C$5)),"Revisar límite orientativo","Pendiente de revisión"))))))),"Revisar datos"))</f>
        <v/>
      </c>
    </row>
    <row r="71" ht="21" customHeight="1">
      <c r="A71" s="2" t="n"/>
      <c r="B71" s="13" t="n"/>
      <c r="C71" s="14" t="n"/>
      <c r="D71" s="14" t="n"/>
      <c r="E71" s="13" t="n"/>
      <c r="F71" s="15" t="n"/>
      <c r="G71" s="16" t="n"/>
      <c r="H71" s="14" t="n"/>
      <c r="I71" s="14" t="n"/>
      <c r="J71" s="17" t="n"/>
      <c r="K71" s="27">
        <f>IF(COUNTA(A71:J71)=0,"",IF(ISNUMBER(B71),B71-TODAY(),""))</f>
        <v/>
      </c>
      <c r="L71" s="21">
        <f>IF(COUNTA(A71:J71)=0,"",IFERROR(IF(OR(A71="",B71="",J71=""),"Datos básicos incompletos: comprobar",IF(NOT(ISNUMBER(B71)),"Fecha de salida no válida: comprobar",IF(OR(J71='Parámetros'!$C$9,J71='Parámetros'!$C$10),IF(J71='Parámetros'!$C$9,"Listo","No aplica"),IF(B71&lt;TODAY(),"Salida vencida: comprobar",IF(AND(ISNUMBER(E71),E71&lt;TODAY()),"Plazo vencido: comprobar",IF(B71-TODAY()&lt;='Parámetros'!$C$4,"Salida próxima: comprobar",IF(OR(AND(ISNUMBER(F71),F71&gt;'Parámetros'!$C$6),AND(ISNUMBER(G71),G71&gt;'Parámetros'!$C$5)),"Revisar límite orientativo","Pendiente de revisión"))))))),"Revisar datos"))</f>
        <v/>
      </c>
    </row>
    <row r="72" ht="21" customHeight="1">
      <c r="A72" s="2" t="n"/>
      <c r="B72" s="13" t="n"/>
      <c r="C72" s="14" t="n"/>
      <c r="D72" s="14" t="n"/>
      <c r="E72" s="13" t="n"/>
      <c r="F72" s="15" t="n"/>
      <c r="G72" s="16" t="n"/>
      <c r="H72" s="14" t="n"/>
      <c r="I72" s="14" t="n"/>
      <c r="J72" s="17" t="n"/>
      <c r="K72" s="26">
        <f>IF(COUNTA(A72:J72)=0,"",IF(ISNUMBER(B72),B72-TODAY(),""))</f>
        <v/>
      </c>
      <c r="L72" s="19">
        <f>IF(COUNTA(A72:J72)=0,"",IFERROR(IF(OR(A72="",B72="",J72=""),"Datos básicos incompletos: comprobar",IF(NOT(ISNUMBER(B72)),"Fecha de salida no válida: comprobar",IF(OR(J72='Parámetros'!$C$9,J72='Parámetros'!$C$10),IF(J72='Parámetros'!$C$9,"Listo","No aplica"),IF(B72&lt;TODAY(),"Salida vencida: comprobar",IF(AND(ISNUMBER(E72),E72&lt;TODAY()),"Plazo vencido: comprobar",IF(B72-TODAY()&lt;='Parámetros'!$C$4,"Salida próxima: comprobar",IF(OR(AND(ISNUMBER(F72),F72&gt;'Parámetros'!$C$6),AND(ISNUMBER(G72),G72&gt;'Parámetros'!$C$5)),"Revisar límite orientativo","Pendiente de revisión"))))))),"Revisar datos"))</f>
        <v/>
      </c>
    </row>
    <row r="73" ht="21" customHeight="1">
      <c r="A73" s="2" t="n"/>
      <c r="B73" s="13" t="n"/>
      <c r="C73" s="14" t="n"/>
      <c r="D73" s="14" t="n"/>
      <c r="E73" s="13" t="n"/>
      <c r="F73" s="15" t="n"/>
      <c r="G73" s="16" t="n"/>
      <c r="H73" s="14" t="n"/>
      <c r="I73" s="14" t="n"/>
      <c r="J73" s="17" t="n"/>
      <c r="K73" s="27">
        <f>IF(COUNTA(A73:J73)=0,"",IF(ISNUMBER(B73),B73-TODAY(),""))</f>
        <v/>
      </c>
      <c r="L73" s="21">
        <f>IF(COUNTA(A73:J73)=0,"",IFERROR(IF(OR(A73="",B73="",J73=""),"Datos básicos incompletos: comprobar",IF(NOT(ISNUMBER(B73)),"Fecha de salida no válida: comprobar",IF(OR(J73='Parámetros'!$C$9,J73='Parámetros'!$C$10),IF(J73='Parámetros'!$C$9,"Listo","No aplica"),IF(B73&lt;TODAY(),"Salida vencida: comprobar",IF(AND(ISNUMBER(E73),E73&lt;TODAY()),"Plazo vencido: comprobar",IF(B73-TODAY()&lt;='Parámetros'!$C$4,"Salida próxima: comprobar",IF(OR(AND(ISNUMBER(F73),F73&gt;'Parámetros'!$C$6),AND(ISNUMBER(G73),G73&gt;'Parámetros'!$C$5)),"Revisar límite orientativo","Pendiente de revisión"))))))),"Revisar datos"))</f>
        <v/>
      </c>
    </row>
    <row r="74" ht="21" customHeight="1">
      <c r="A74" s="2" t="n"/>
      <c r="B74" s="13" t="n"/>
      <c r="C74" s="14" t="n"/>
      <c r="D74" s="14" t="n"/>
      <c r="E74" s="13" t="n"/>
      <c r="F74" s="15" t="n"/>
      <c r="G74" s="16" t="n"/>
      <c r="H74" s="14" t="n"/>
      <c r="I74" s="14" t="n"/>
      <c r="J74" s="17" t="n"/>
      <c r="K74" s="26">
        <f>IF(COUNTA(A74:J74)=0,"",IF(ISNUMBER(B74),B74-TODAY(),""))</f>
        <v/>
      </c>
      <c r="L74" s="19">
        <f>IF(COUNTA(A74:J74)=0,"",IFERROR(IF(OR(A74="",B74="",J74=""),"Datos básicos incompletos: comprobar",IF(NOT(ISNUMBER(B74)),"Fecha de salida no válida: comprobar",IF(OR(J74='Parámetros'!$C$9,J74='Parámetros'!$C$10),IF(J74='Parámetros'!$C$9,"Listo","No aplica"),IF(B74&lt;TODAY(),"Salida vencida: comprobar",IF(AND(ISNUMBER(E74),E74&lt;TODAY()),"Plazo vencido: comprobar",IF(B74-TODAY()&lt;='Parámetros'!$C$4,"Salida próxima: comprobar",IF(OR(AND(ISNUMBER(F74),F74&gt;'Parámetros'!$C$6),AND(ISNUMBER(G74),G74&gt;'Parámetros'!$C$5)),"Revisar límite orientativo","Pendiente de revisión"))))))),"Revisar datos"))</f>
        <v/>
      </c>
    </row>
    <row r="75" ht="21" customHeight="1">
      <c r="A75" s="2" t="n"/>
      <c r="B75" s="13" t="n"/>
      <c r="C75" s="14" t="n"/>
      <c r="D75" s="14" t="n"/>
      <c r="E75" s="13" t="n"/>
      <c r="F75" s="15" t="n"/>
      <c r="G75" s="16" t="n"/>
      <c r="H75" s="14" t="n"/>
      <c r="I75" s="14" t="n"/>
      <c r="J75" s="17" t="n"/>
      <c r="K75" s="27">
        <f>IF(COUNTA(A75:J75)=0,"",IF(ISNUMBER(B75),B75-TODAY(),""))</f>
        <v/>
      </c>
      <c r="L75" s="21">
        <f>IF(COUNTA(A75:J75)=0,"",IFERROR(IF(OR(A75="",B75="",J75=""),"Datos básicos incompletos: comprobar",IF(NOT(ISNUMBER(B75)),"Fecha de salida no válida: comprobar",IF(OR(J75='Parámetros'!$C$9,J75='Parámetros'!$C$10),IF(J75='Parámetros'!$C$9,"Listo","No aplica"),IF(B75&lt;TODAY(),"Salida vencida: comprobar",IF(AND(ISNUMBER(E75),E75&lt;TODAY()),"Plazo vencido: comprobar",IF(B75-TODAY()&lt;='Parámetros'!$C$4,"Salida próxima: comprobar",IF(OR(AND(ISNUMBER(F75),F75&gt;'Parámetros'!$C$6),AND(ISNUMBER(G75),G75&gt;'Parámetros'!$C$5)),"Revisar límite orientativo","Pendiente de revisión"))))))),"Revisar datos"))</f>
        <v/>
      </c>
    </row>
    <row r="76" ht="21" customHeight="1">
      <c r="A76" s="2" t="n"/>
      <c r="B76" s="13" t="n"/>
      <c r="C76" s="14" t="n"/>
      <c r="D76" s="14" t="n"/>
      <c r="E76" s="13" t="n"/>
      <c r="F76" s="15" t="n"/>
      <c r="G76" s="16" t="n"/>
      <c r="H76" s="14" t="n"/>
      <c r="I76" s="14" t="n"/>
      <c r="J76" s="17" t="n"/>
      <c r="K76" s="26">
        <f>IF(COUNTA(A76:J76)=0,"",IF(ISNUMBER(B76),B76-TODAY(),""))</f>
        <v/>
      </c>
      <c r="L76" s="19">
        <f>IF(COUNTA(A76:J76)=0,"",IFERROR(IF(OR(A76="",B76="",J76=""),"Datos básicos incompletos: comprobar",IF(NOT(ISNUMBER(B76)),"Fecha de salida no válida: comprobar",IF(OR(J76='Parámetros'!$C$9,J76='Parámetros'!$C$10),IF(J76='Parámetros'!$C$9,"Listo","No aplica"),IF(B76&lt;TODAY(),"Salida vencida: comprobar",IF(AND(ISNUMBER(E76),E76&lt;TODAY()),"Plazo vencido: comprobar",IF(B76-TODAY()&lt;='Parámetros'!$C$4,"Salida próxima: comprobar",IF(OR(AND(ISNUMBER(F76),F76&gt;'Parámetros'!$C$6),AND(ISNUMBER(G76),G76&gt;'Parámetros'!$C$5)),"Revisar límite orientativo","Pendiente de revisión"))))))),"Revisar datos"))</f>
        <v/>
      </c>
    </row>
    <row r="77" ht="21" customHeight="1">
      <c r="A77" s="2" t="n"/>
      <c r="B77" s="13" t="n"/>
      <c r="C77" s="14" t="n"/>
      <c r="D77" s="14" t="n"/>
      <c r="E77" s="13" t="n"/>
      <c r="F77" s="15" t="n"/>
      <c r="G77" s="16" t="n"/>
      <c r="H77" s="14" t="n"/>
      <c r="I77" s="14" t="n"/>
      <c r="J77" s="17" t="n"/>
      <c r="K77" s="27">
        <f>IF(COUNTA(A77:J77)=0,"",IF(ISNUMBER(B77),B77-TODAY(),""))</f>
        <v/>
      </c>
      <c r="L77" s="21">
        <f>IF(COUNTA(A77:J77)=0,"",IFERROR(IF(OR(A77="",B77="",J77=""),"Datos básicos incompletos: comprobar",IF(NOT(ISNUMBER(B77)),"Fecha de salida no válida: comprobar",IF(OR(J77='Parámetros'!$C$9,J77='Parámetros'!$C$10),IF(J77='Parámetros'!$C$9,"Listo","No aplica"),IF(B77&lt;TODAY(),"Salida vencida: comprobar",IF(AND(ISNUMBER(E77),E77&lt;TODAY()),"Plazo vencido: comprobar",IF(B77-TODAY()&lt;='Parámetros'!$C$4,"Salida próxima: comprobar",IF(OR(AND(ISNUMBER(F77),F77&gt;'Parámetros'!$C$6),AND(ISNUMBER(G77),G77&gt;'Parámetros'!$C$5)),"Revisar límite orientativo","Pendiente de revisión"))))))),"Revisar datos"))</f>
        <v/>
      </c>
    </row>
    <row r="78" ht="21" customHeight="1">
      <c r="A78" s="2" t="n"/>
      <c r="B78" s="13" t="n"/>
      <c r="C78" s="14" t="n"/>
      <c r="D78" s="14" t="n"/>
      <c r="E78" s="13" t="n"/>
      <c r="F78" s="15" t="n"/>
      <c r="G78" s="16" t="n"/>
      <c r="H78" s="14" t="n"/>
      <c r="I78" s="14" t="n"/>
      <c r="J78" s="17" t="n"/>
      <c r="K78" s="26">
        <f>IF(COUNTA(A78:J78)=0,"",IF(ISNUMBER(B78),B78-TODAY(),""))</f>
        <v/>
      </c>
      <c r="L78" s="19">
        <f>IF(COUNTA(A78:J78)=0,"",IFERROR(IF(OR(A78="",B78="",J78=""),"Datos básicos incompletos: comprobar",IF(NOT(ISNUMBER(B78)),"Fecha de salida no válida: comprobar",IF(OR(J78='Parámetros'!$C$9,J78='Parámetros'!$C$10),IF(J78='Parámetros'!$C$9,"Listo","No aplica"),IF(B78&lt;TODAY(),"Salida vencida: comprobar",IF(AND(ISNUMBER(E78),E78&lt;TODAY()),"Plazo vencido: comprobar",IF(B78-TODAY()&lt;='Parámetros'!$C$4,"Salida próxima: comprobar",IF(OR(AND(ISNUMBER(F78),F78&gt;'Parámetros'!$C$6),AND(ISNUMBER(G78),G78&gt;'Parámetros'!$C$5)),"Revisar límite orientativo","Pendiente de revisión"))))))),"Revisar datos"))</f>
        <v/>
      </c>
    </row>
    <row r="79" ht="21" customHeight="1">
      <c r="A79" s="2" t="n"/>
      <c r="B79" s="13" t="n"/>
      <c r="C79" s="14" t="n"/>
      <c r="D79" s="14" t="n"/>
      <c r="E79" s="13" t="n"/>
      <c r="F79" s="15" t="n"/>
      <c r="G79" s="16" t="n"/>
      <c r="H79" s="14" t="n"/>
      <c r="I79" s="14" t="n"/>
      <c r="J79" s="17" t="n"/>
      <c r="K79" s="27">
        <f>IF(COUNTA(A79:J79)=0,"",IF(ISNUMBER(B79),B79-TODAY(),""))</f>
        <v/>
      </c>
      <c r="L79" s="21">
        <f>IF(COUNTA(A79:J79)=0,"",IFERROR(IF(OR(A79="",B79="",J79=""),"Datos básicos incompletos: comprobar",IF(NOT(ISNUMBER(B79)),"Fecha de salida no válida: comprobar",IF(OR(J79='Parámetros'!$C$9,J79='Parámetros'!$C$10),IF(J79='Parámetros'!$C$9,"Listo","No aplica"),IF(B79&lt;TODAY(),"Salida vencida: comprobar",IF(AND(ISNUMBER(E79),E79&lt;TODAY()),"Plazo vencido: comprobar",IF(B79-TODAY()&lt;='Parámetros'!$C$4,"Salida próxima: comprobar",IF(OR(AND(ISNUMBER(F79),F79&gt;'Parámetros'!$C$6),AND(ISNUMBER(G79),G79&gt;'Parámetros'!$C$5)),"Revisar límite orientativo","Pendiente de revisión"))))))),"Revisar datos"))</f>
        <v/>
      </c>
    </row>
    <row r="80" ht="21" customHeight="1">
      <c r="A80" s="2" t="n"/>
      <c r="B80" s="13" t="n"/>
      <c r="C80" s="14" t="n"/>
      <c r="D80" s="14" t="n"/>
      <c r="E80" s="13" t="n"/>
      <c r="F80" s="15" t="n"/>
      <c r="G80" s="16" t="n"/>
      <c r="H80" s="14" t="n"/>
      <c r="I80" s="14" t="n"/>
      <c r="J80" s="17" t="n"/>
      <c r="K80" s="26">
        <f>IF(COUNTA(A80:J80)=0,"",IF(ISNUMBER(B80),B80-TODAY(),""))</f>
        <v/>
      </c>
      <c r="L80" s="19">
        <f>IF(COUNTA(A80:J80)=0,"",IFERROR(IF(OR(A80="",B80="",J80=""),"Datos básicos incompletos: comprobar",IF(NOT(ISNUMBER(B80)),"Fecha de salida no válida: comprobar",IF(OR(J80='Parámetros'!$C$9,J80='Parámetros'!$C$10),IF(J80='Parámetros'!$C$9,"Listo","No aplica"),IF(B80&lt;TODAY(),"Salida vencida: comprobar",IF(AND(ISNUMBER(E80),E80&lt;TODAY()),"Plazo vencido: comprobar",IF(B80-TODAY()&lt;='Parámetros'!$C$4,"Salida próxima: comprobar",IF(OR(AND(ISNUMBER(F80),F80&gt;'Parámetros'!$C$6),AND(ISNUMBER(G80),G80&gt;'Parámetros'!$C$5)),"Revisar límite orientativo","Pendiente de revisión"))))))),"Revisar datos"))</f>
        <v/>
      </c>
    </row>
    <row r="81" ht="21" customHeight="1">
      <c r="A81" s="2" t="n"/>
      <c r="B81" s="13" t="n"/>
      <c r="C81" s="14" t="n"/>
      <c r="D81" s="14" t="n"/>
      <c r="E81" s="13" t="n"/>
      <c r="F81" s="15" t="n"/>
      <c r="G81" s="16" t="n"/>
      <c r="H81" s="14" t="n"/>
      <c r="I81" s="14" t="n"/>
      <c r="J81" s="17" t="n"/>
      <c r="K81" s="27">
        <f>IF(COUNTA(A81:J81)=0,"",IF(ISNUMBER(B81),B81-TODAY(),""))</f>
        <v/>
      </c>
      <c r="L81" s="21">
        <f>IF(COUNTA(A81:J81)=0,"",IFERROR(IF(OR(A81="",B81="",J81=""),"Datos básicos incompletos: comprobar",IF(NOT(ISNUMBER(B81)),"Fecha de salida no válida: comprobar",IF(OR(J81='Parámetros'!$C$9,J81='Parámetros'!$C$10),IF(J81='Parámetros'!$C$9,"Listo","No aplica"),IF(B81&lt;TODAY(),"Salida vencida: comprobar",IF(AND(ISNUMBER(E81),E81&lt;TODAY()),"Plazo vencido: comprobar",IF(B81-TODAY()&lt;='Parámetros'!$C$4,"Salida próxima: comprobar",IF(OR(AND(ISNUMBER(F81),F81&gt;'Parámetros'!$C$6),AND(ISNUMBER(G81),G81&gt;'Parámetros'!$C$5)),"Revisar límite orientativo","Pendiente de revisión"))))))),"Revisar datos"))</f>
        <v/>
      </c>
    </row>
    <row r="82" ht="21" customHeight="1">
      <c r="A82" s="2" t="n"/>
      <c r="B82" s="13" t="n"/>
      <c r="C82" s="14" t="n"/>
      <c r="D82" s="14" t="n"/>
      <c r="E82" s="13" t="n"/>
      <c r="F82" s="15" t="n"/>
      <c r="G82" s="16" t="n"/>
      <c r="H82" s="14" t="n"/>
      <c r="I82" s="14" t="n"/>
      <c r="J82" s="17" t="n"/>
      <c r="K82" s="26">
        <f>IF(COUNTA(A82:J82)=0,"",IF(ISNUMBER(B82),B82-TODAY(),""))</f>
        <v/>
      </c>
      <c r="L82" s="19">
        <f>IF(COUNTA(A82:J82)=0,"",IFERROR(IF(OR(A82="",B82="",J82=""),"Datos básicos incompletos: comprobar",IF(NOT(ISNUMBER(B82)),"Fecha de salida no válida: comprobar",IF(OR(J82='Parámetros'!$C$9,J82='Parámetros'!$C$10),IF(J82='Parámetros'!$C$9,"Listo","No aplica"),IF(B82&lt;TODAY(),"Salida vencida: comprobar",IF(AND(ISNUMBER(E82),E82&lt;TODAY()),"Plazo vencido: comprobar",IF(B82-TODAY()&lt;='Parámetros'!$C$4,"Salida próxima: comprobar",IF(OR(AND(ISNUMBER(F82),F82&gt;'Parámetros'!$C$6),AND(ISNUMBER(G82),G82&gt;'Parámetros'!$C$5)),"Revisar límite orientativo","Pendiente de revisión"))))))),"Revisar datos"))</f>
        <v/>
      </c>
    </row>
    <row r="83" ht="21" customHeight="1">
      <c r="A83" s="2" t="n"/>
      <c r="B83" s="13" t="n"/>
      <c r="C83" s="14" t="n"/>
      <c r="D83" s="14" t="n"/>
      <c r="E83" s="13" t="n"/>
      <c r="F83" s="15" t="n"/>
      <c r="G83" s="16" t="n"/>
      <c r="H83" s="14" t="n"/>
      <c r="I83" s="14" t="n"/>
      <c r="J83" s="17" t="n"/>
      <c r="K83" s="27">
        <f>IF(COUNTA(A83:J83)=0,"",IF(ISNUMBER(B83),B83-TODAY(),""))</f>
        <v/>
      </c>
      <c r="L83" s="21">
        <f>IF(COUNTA(A83:J83)=0,"",IFERROR(IF(OR(A83="",B83="",J83=""),"Datos básicos incompletos: comprobar",IF(NOT(ISNUMBER(B83)),"Fecha de salida no válida: comprobar",IF(OR(J83='Parámetros'!$C$9,J83='Parámetros'!$C$10),IF(J83='Parámetros'!$C$9,"Listo","No aplica"),IF(B83&lt;TODAY(),"Salida vencida: comprobar",IF(AND(ISNUMBER(E83),E83&lt;TODAY()),"Plazo vencido: comprobar",IF(B83-TODAY()&lt;='Parámetros'!$C$4,"Salida próxima: comprobar",IF(OR(AND(ISNUMBER(F83),F83&gt;'Parámetros'!$C$6),AND(ISNUMBER(G83),G83&gt;'Parámetros'!$C$5)),"Revisar límite orientativo","Pendiente de revisión"))))))),"Revisar datos"))</f>
        <v/>
      </c>
    </row>
    <row r="84" ht="21" customHeight="1">
      <c r="A84" s="2" t="n"/>
      <c r="B84" s="13" t="n"/>
      <c r="C84" s="14" t="n"/>
      <c r="D84" s="14" t="n"/>
      <c r="E84" s="13" t="n"/>
      <c r="F84" s="15" t="n"/>
      <c r="G84" s="16" t="n"/>
      <c r="H84" s="14" t="n"/>
      <c r="I84" s="14" t="n"/>
      <c r="J84" s="17" t="n"/>
      <c r="K84" s="26">
        <f>IF(COUNTA(A84:J84)=0,"",IF(ISNUMBER(B84),B84-TODAY(),""))</f>
        <v/>
      </c>
      <c r="L84" s="19">
        <f>IF(COUNTA(A84:J84)=0,"",IFERROR(IF(OR(A84="",B84="",J84=""),"Datos básicos incompletos: comprobar",IF(NOT(ISNUMBER(B84)),"Fecha de salida no válida: comprobar",IF(OR(J84='Parámetros'!$C$9,J84='Parámetros'!$C$10),IF(J84='Parámetros'!$C$9,"Listo","No aplica"),IF(B84&lt;TODAY(),"Salida vencida: comprobar",IF(AND(ISNUMBER(E84),E84&lt;TODAY()),"Plazo vencido: comprobar",IF(B84-TODAY()&lt;='Parámetros'!$C$4,"Salida próxima: comprobar",IF(OR(AND(ISNUMBER(F84),F84&gt;'Parámetros'!$C$6),AND(ISNUMBER(G84),G84&gt;'Parámetros'!$C$5)),"Revisar límite orientativo","Pendiente de revisión"))))))),"Revisar datos"))</f>
        <v/>
      </c>
    </row>
    <row r="85" ht="21" customHeight="1">
      <c r="A85" s="2" t="n"/>
      <c r="B85" s="13" t="n"/>
      <c r="C85" s="14" t="n"/>
      <c r="D85" s="14" t="n"/>
      <c r="E85" s="13" t="n"/>
      <c r="F85" s="15" t="n"/>
      <c r="G85" s="16" t="n"/>
      <c r="H85" s="14" t="n"/>
      <c r="I85" s="14" t="n"/>
      <c r="J85" s="17" t="n"/>
      <c r="K85" s="27">
        <f>IF(COUNTA(A85:J85)=0,"",IF(ISNUMBER(B85),B85-TODAY(),""))</f>
        <v/>
      </c>
      <c r="L85" s="21">
        <f>IF(COUNTA(A85:J85)=0,"",IFERROR(IF(OR(A85="",B85="",J85=""),"Datos básicos incompletos: comprobar",IF(NOT(ISNUMBER(B85)),"Fecha de salida no válida: comprobar",IF(OR(J85='Parámetros'!$C$9,J85='Parámetros'!$C$10),IF(J85='Parámetros'!$C$9,"Listo","No aplica"),IF(B85&lt;TODAY(),"Salida vencida: comprobar",IF(AND(ISNUMBER(E85),E85&lt;TODAY()),"Plazo vencido: comprobar",IF(B85-TODAY()&lt;='Parámetros'!$C$4,"Salida próxima: comprobar",IF(OR(AND(ISNUMBER(F85),F85&gt;'Parámetros'!$C$6),AND(ISNUMBER(G85),G85&gt;'Parámetros'!$C$5)),"Revisar límite orientativo","Pendiente de revisión"))))))),"Revisar datos"))</f>
        <v/>
      </c>
    </row>
    <row r="86" ht="21" customHeight="1">
      <c r="A86" s="2" t="n"/>
      <c r="B86" s="13" t="n"/>
      <c r="C86" s="14" t="n"/>
      <c r="D86" s="14" t="n"/>
      <c r="E86" s="13" t="n"/>
      <c r="F86" s="15" t="n"/>
      <c r="G86" s="16" t="n"/>
      <c r="H86" s="14" t="n"/>
      <c r="I86" s="14" t="n"/>
      <c r="J86" s="17" t="n"/>
      <c r="K86" s="26">
        <f>IF(COUNTA(A86:J86)=0,"",IF(ISNUMBER(B86),B86-TODAY(),""))</f>
        <v/>
      </c>
      <c r="L86" s="19">
        <f>IF(COUNTA(A86:J86)=0,"",IFERROR(IF(OR(A86="",B86="",J86=""),"Datos básicos incompletos: comprobar",IF(NOT(ISNUMBER(B86)),"Fecha de salida no válida: comprobar",IF(OR(J86='Parámetros'!$C$9,J86='Parámetros'!$C$10),IF(J86='Parámetros'!$C$9,"Listo","No aplica"),IF(B86&lt;TODAY(),"Salida vencida: comprobar",IF(AND(ISNUMBER(E86),E86&lt;TODAY()),"Plazo vencido: comprobar",IF(B86-TODAY()&lt;='Parámetros'!$C$4,"Salida próxima: comprobar",IF(OR(AND(ISNUMBER(F86),F86&gt;'Parámetros'!$C$6),AND(ISNUMBER(G86),G86&gt;'Parámetros'!$C$5)),"Revisar límite orientativo","Pendiente de revisión"))))))),"Revisar datos"))</f>
        <v/>
      </c>
    </row>
    <row r="87" ht="21" customHeight="1">
      <c r="A87" s="2" t="n"/>
      <c r="B87" s="13" t="n"/>
      <c r="C87" s="14" t="n"/>
      <c r="D87" s="14" t="n"/>
      <c r="E87" s="13" t="n"/>
      <c r="F87" s="15" t="n"/>
      <c r="G87" s="16" t="n"/>
      <c r="H87" s="14" t="n"/>
      <c r="I87" s="14" t="n"/>
      <c r="J87" s="17" t="n"/>
      <c r="K87" s="27">
        <f>IF(COUNTA(A87:J87)=0,"",IF(ISNUMBER(B87),B87-TODAY(),""))</f>
        <v/>
      </c>
      <c r="L87" s="21">
        <f>IF(COUNTA(A87:J87)=0,"",IFERROR(IF(OR(A87="",B87="",J87=""),"Datos básicos incompletos: comprobar",IF(NOT(ISNUMBER(B87)),"Fecha de salida no válida: comprobar",IF(OR(J87='Parámetros'!$C$9,J87='Parámetros'!$C$10),IF(J87='Parámetros'!$C$9,"Listo","No aplica"),IF(B87&lt;TODAY(),"Salida vencida: comprobar",IF(AND(ISNUMBER(E87),E87&lt;TODAY()),"Plazo vencido: comprobar",IF(B87-TODAY()&lt;='Parámetros'!$C$4,"Salida próxima: comprobar",IF(OR(AND(ISNUMBER(F87),F87&gt;'Parámetros'!$C$6),AND(ISNUMBER(G87),G87&gt;'Parámetros'!$C$5)),"Revisar límite orientativo","Pendiente de revisión"))))))),"Revisar datos"))</f>
        <v/>
      </c>
    </row>
    <row r="88" ht="21" customHeight="1">
      <c r="A88" s="2" t="n"/>
      <c r="B88" s="13" t="n"/>
      <c r="C88" s="14" t="n"/>
      <c r="D88" s="14" t="n"/>
      <c r="E88" s="13" t="n"/>
      <c r="F88" s="15" t="n"/>
      <c r="G88" s="16" t="n"/>
      <c r="H88" s="14" t="n"/>
      <c r="I88" s="14" t="n"/>
      <c r="J88" s="17" t="n"/>
      <c r="K88" s="26">
        <f>IF(COUNTA(A88:J88)=0,"",IF(ISNUMBER(B88),B88-TODAY(),""))</f>
        <v/>
      </c>
      <c r="L88" s="19">
        <f>IF(COUNTA(A88:J88)=0,"",IFERROR(IF(OR(A88="",B88="",J88=""),"Datos básicos incompletos: comprobar",IF(NOT(ISNUMBER(B88)),"Fecha de salida no válida: comprobar",IF(OR(J88='Parámetros'!$C$9,J88='Parámetros'!$C$10),IF(J88='Parámetros'!$C$9,"Listo","No aplica"),IF(B88&lt;TODAY(),"Salida vencida: comprobar",IF(AND(ISNUMBER(E88),E88&lt;TODAY()),"Plazo vencido: comprobar",IF(B88-TODAY()&lt;='Parámetros'!$C$4,"Salida próxima: comprobar",IF(OR(AND(ISNUMBER(F88),F88&gt;'Parámetros'!$C$6),AND(ISNUMBER(G88),G88&gt;'Parámetros'!$C$5)),"Revisar límite orientativo","Pendiente de revisión"))))))),"Revisar datos"))</f>
        <v/>
      </c>
    </row>
    <row r="89" ht="21" customHeight="1">
      <c r="A89" s="2" t="n"/>
      <c r="B89" s="13" t="n"/>
      <c r="C89" s="14" t="n"/>
      <c r="D89" s="14" t="n"/>
      <c r="E89" s="13" t="n"/>
      <c r="F89" s="15" t="n"/>
      <c r="G89" s="16" t="n"/>
      <c r="H89" s="14" t="n"/>
      <c r="I89" s="14" t="n"/>
      <c r="J89" s="17" t="n"/>
      <c r="K89" s="27">
        <f>IF(COUNTA(A89:J89)=0,"",IF(ISNUMBER(B89),B89-TODAY(),""))</f>
        <v/>
      </c>
      <c r="L89" s="21">
        <f>IF(COUNTA(A89:J89)=0,"",IFERROR(IF(OR(A89="",B89="",J89=""),"Datos básicos incompletos: comprobar",IF(NOT(ISNUMBER(B89)),"Fecha de salida no válida: comprobar",IF(OR(J89='Parámetros'!$C$9,J89='Parámetros'!$C$10),IF(J89='Parámetros'!$C$9,"Listo","No aplica"),IF(B89&lt;TODAY(),"Salida vencida: comprobar",IF(AND(ISNUMBER(E89),E89&lt;TODAY()),"Plazo vencido: comprobar",IF(B89-TODAY()&lt;='Parámetros'!$C$4,"Salida próxima: comprobar",IF(OR(AND(ISNUMBER(F89),F89&gt;'Parámetros'!$C$6),AND(ISNUMBER(G89),G89&gt;'Parámetros'!$C$5)),"Revisar límite orientativo","Pendiente de revisión"))))))),"Revisar datos"))</f>
        <v/>
      </c>
    </row>
    <row r="90" ht="21" customHeight="1">
      <c r="A90" s="2" t="n"/>
      <c r="B90" s="13" t="n"/>
      <c r="C90" s="14" t="n"/>
      <c r="D90" s="14" t="n"/>
      <c r="E90" s="13" t="n"/>
      <c r="F90" s="15" t="n"/>
      <c r="G90" s="16" t="n"/>
      <c r="H90" s="14" t="n"/>
      <c r="I90" s="14" t="n"/>
      <c r="J90" s="17" t="n"/>
      <c r="K90" s="26">
        <f>IF(COUNTA(A90:J90)=0,"",IF(ISNUMBER(B90),B90-TODAY(),""))</f>
        <v/>
      </c>
      <c r="L90" s="19">
        <f>IF(COUNTA(A90:J90)=0,"",IFERROR(IF(OR(A90="",B90="",J90=""),"Datos básicos incompletos: comprobar",IF(NOT(ISNUMBER(B90)),"Fecha de salida no válida: comprobar",IF(OR(J90='Parámetros'!$C$9,J90='Parámetros'!$C$10),IF(J90='Parámetros'!$C$9,"Listo","No aplica"),IF(B90&lt;TODAY(),"Salida vencida: comprobar",IF(AND(ISNUMBER(E90),E90&lt;TODAY()),"Plazo vencido: comprobar",IF(B90-TODAY()&lt;='Parámetros'!$C$4,"Salida próxima: comprobar",IF(OR(AND(ISNUMBER(F90),F90&gt;'Parámetros'!$C$6),AND(ISNUMBER(G90),G90&gt;'Parámetros'!$C$5)),"Revisar límite orientativo","Pendiente de revisión"))))))),"Revisar datos"))</f>
        <v/>
      </c>
    </row>
    <row r="91" ht="21" customHeight="1">
      <c r="A91" s="2" t="n"/>
      <c r="B91" s="13" t="n"/>
      <c r="C91" s="14" t="n"/>
      <c r="D91" s="14" t="n"/>
      <c r="E91" s="13" t="n"/>
      <c r="F91" s="15" t="n"/>
      <c r="G91" s="16" t="n"/>
      <c r="H91" s="14" t="n"/>
      <c r="I91" s="14" t="n"/>
      <c r="J91" s="17" t="n"/>
      <c r="K91" s="27">
        <f>IF(COUNTA(A91:J91)=0,"",IF(ISNUMBER(B91),B91-TODAY(),""))</f>
        <v/>
      </c>
      <c r="L91" s="21">
        <f>IF(COUNTA(A91:J91)=0,"",IFERROR(IF(OR(A91="",B91="",J91=""),"Datos básicos incompletos: comprobar",IF(NOT(ISNUMBER(B91)),"Fecha de salida no válida: comprobar",IF(OR(J91='Parámetros'!$C$9,J91='Parámetros'!$C$10),IF(J91='Parámetros'!$C$9,"Listo","No aplica"),IF(B91&lt;TODAY(),"Salida vencida: comprobar",IF(AND(ISNUMBER(E91),E91&lt;TODAY()),"Plazo vencido: comprobar",IF(B91-TODAY()&lt;='Parámetros'!$C$4,"Salida próxima: comprobar",IF(OR(AND(ISNUMBER(F91),F91&gt;'Parámetros'!$C$6),AND(ISNUMBER(G91),G91&gt;'Parámetros'!$C$5)),"Revisar límite orientativo","Pendiente de revisión"))))))),"Revisar datos"))</f>
        <v/>
      </c>
    </row>
    <row r="92" ht="21" customHeight="1">
      <c r="A92" s="2" t="n"/>
      <c r="B92" s="13" t="n"/>
      <c r="C92" s="14" t="n"/>
      <c r="D92" s="14" t="n"/>
      <c r="E92" s="13" t="n"/>
      <c r="F92" s="15" t="n"/>
      <c r="G92" s="16" t="n"/>
      <c r="H92" s="14" t="n"/>
      <c r="I92" s="14" t="n"/>
      <c r="J92" s="17" t="n"/>
      <c r="K92" s="26">
        <f>IF(COUNTA(A92:J92)=0,"",IF(ISNUMBER(B92),B92-TODAY(),""))</f>
        <v/>
      </c>
      <c r="L92" s="19">
        <f>IF(COUNTA(A92:J92)=0,"",IFERROR(IF(OR(A92="",B92="",J92=""),"Datos básicos incompletos: comprobar",IF(NOT(ISNUMBER(B92)),"Fecha de salida no válida: comprobar",IF(OR(J92='Parámetros'!$C$9,J92='Parámetros'!$C$10),IF(J92='Parámetros'!$C$9,"Listo","No aplica"),IF(B92&lt;TODAY(),"Salida vencida: comprobar",IF(AND(ISNUMBER(E92),E92&lt;TODAY()),"Plazo vencido: comprobar",IF(B92-TODAY()&lt;='Parámetros'!$C$4,"Salida próxima: comprobar",IF(OR(AND(ISNUMBER(F92),F92&gt;'Parámetros'!$C$6),AND(ISNUMBER(G92),G92&gt;'Parámetros'!$C$5)),"Revisar límite orientativo","Pendiente de revisión"))))))),"Revisar datos"))</f>
        <v/>
      </c>
    </row>
    <row r="93" ht="21" customHeight="1">
      <c r="A93" s="2" t="n"/>
      <c r="B93" s="13" t="n"/>
      <c r="C93" s="14" t="n"/>
      <c r="D93" s="14" t="n"/>
      <c r="E93" s="13" t="n"/>
      <c r="F93" s="15" t="n"/>
      <c r="G93" s="16" t="n"/>
      <c r="H93" s="14" t="n"/>
      <c r="I93" s="14" t="n"/>
      <c r="J93" s="17" t="n"/>
      <c r="K93" s="27">
        <f>IF(COUNTA(A93:J93)=0,"",IF(ISNUMBER(B93),B93-TODAY(),""))</f>
        <v/>
      </c>
      <c r="L93" s="21">
        <f>IF(COUNTA(A93:J93)=0,"",IFERROR(IF(OR(A93="",B93="",J93=""),"Datos básicos incompletos: comprobar",IF(NOT(ISNUMBER(B93)),"Fecha de salida no válida: comprobar",IF(OR(J93='Parámetros'!$C$9,J93='Parámetros'!$C$10),IF(J93='Parámetros'!$C$9,"Listo","No aplica"),IF(B93&lt;TODAY(),"Salida vencida: comprobar",IF(AND(ISNUMBER(E93),E93&lt;TODAY()),"Plazo vencido: comprobar",IF(B93-TODAY()&lt;='Parámetros'!$C$4,"Salida próxima: comprobar",IF(OR(AND(ISNUMBER(F93),F93&gt;'Parámetros'!$C$6),AND(ISNUMBER(G93),G93&gt;'Parámetros'!$C$5)),"Revisar límite orientativo","Pendiente de revisión"))))))),"Revisar datos"))</f>
        <v/>
      </c>
    </row>
    <row r="94" ht="21" customHeight="1">
      <c r="A94" s="2" t="n"/>
      <c r="B94" s="13" t="n"/>
      <c r="C94" s="14" t="n"/>
      <c r="D94" s="14" t="n"/>
      <c r="E94" s="13" t="n"/>
      <c r="F94" s="15" t="n"/>
      <c r="G94" s="16" t="n"/>
      <c r="H94" s="14" t="n"/>
      <c r="I94" s="14" t="n"/>
      <c r="J94" s="17" t="n"/>
      <c r="K94" s="26">
        <f>IF(COUNTA(A94:J94)=0,"",IF(ISNUMBER(B94),B94-TODAY(),""))</f>
        <v/>
      </c>
      <c r="L94" s="19">
        <f>IF(COUNTA(A94:J94)=0,"",IFERROR(IF(OR(A94="",B94="",J94=""),"Datos básicos incompletos: comprobar",IF(NOT(ISNUMBER(B94)),"Fecha de salida no válida: comprobar",IF(OR(J94='Parámetros'!$C$9,J94='Parámetros'!$C$10),IF(J94='Parámetros'!$C$9,"Listo","No aplica"),IF(B94&lt;TODAY(),"Salida vencida: comprobar",IF(AND(ISNUMBER(E94),E94&lt;TODAY()),"Plazo vencido: comprobar",IF(B94-TODAY()&lt;='Parámetros'!$C$4,"Salida próxima: comprobar",IF(OR(AND(ISNUMBER(F94),F94&gt;'Parámetros'!$C$6),AND(ISNUMBER(G94),G94&gt;'Parámetros'!$C$5)),"Revisar límite orientativo","Pendiente de revisión"))))))),"Revisar datos"))</f>
        <v/>
      </c>
    </row>
    <row r="95" ht="21" customHeight="1">
      <c r="A95" s="2" t="n"/>
      <c r="B95" s="13" t="n"/>
      <c r="C95" s="14" t="n"/>
      <c r="D95" s="14" t="n"/>
      <c r="E95" s="13" t="n"/>
      <c r="F95" s="15" t="n"/>
      <c r="G95" s="16" t="n"/>
      <c r="H95" s="14" t="n"/>
      <c r="I95" s="14" t="n"/>
      <c r="J95" s="17" t="n"/>
      <c r="K95" s="27">
        <f>IF(COUNTA(A95:J95)=0,"",IF(ISNUMBER(B95),B95-TODAY(),""))</f>
        <v/>
      </c>
      <c r="L95" s="21">
        <f>IF(COUNTA(A95:J95)=0,"",IFERROR(IF(OR(A95="",B95="",J95=""),"Datos básicos incompletos: comprobar",IF(NOT(ISNUMBER(B95)),"Fecha de salida no válida: comprobar",IF(OR(J95='Parámetros'!$C$9,J95='Parámetros'!$C$10),IF(J95='Parámetros'!$C$9,"Listo","No aplica"),IF(B95&lt;TODAY(),"Salida vencida: comprobar",IF(AND(ISNUMBER(E95),E95&lt;TODAY()),"Plazo vencido: comprobar",IF(B95-TODAY()&lt;='Parámetros'!$C$4,"Salida próxima: comprobar",IF(OR(AND(ISNUMBER(F95),F95&gt;'Parámetros'!$C$6),AND(ISNUMBER(G95),G95&gt;'Parámetros'!$C$5)),"Revisar límite orientativo","Pendiente de revisión"))))))),"Revisar datos"))</f>
        <v/>
      </c>
    </row>
    <row r="96" ht="21" customHeight="1">
      <c r="A96" s="2" t="n"/>
      <c r="B96" s="13" t="n"/>
      <c r="C96" s="14" t="n"/>
      <c r="D96" s="14" t="n"/>
      <c r="E96" s="13" t="n"/>
      <c r="F96" s="15" t="n"/>
      <c r="G96" s="16" t="n"/>
      <c r="H96" s="14" t="n"/>
      <c r="I96" s="14" t="n"/>
      <c r="J96" s="17" t="n"/>
      <c r="K96" s="26">
        <f>IF(COUNTA(A96:J96)=0,"",IF(ISNUMBER(B96),B96-TODAY(),""))</f>
        <v/>
      </c>
      <c r="L96" s="19">
        <f>IF(COUNTA(A96:J96)=0,"",IFERROR(IF(OR(A96="",B96="",J96=""),"Datos básicos incompletos: comprobar",IF(NOT(ISNUMBER(B96)),"Fecha de salida no válida: comprobar",IF(OR(J96='Parámetros'!$C$9,J96='Parámetros'!$C$10),IF(J96='Parámetros'!$C$9,"Listo","No aplica"),IF(B96&lt;TODAY(),"Salida vencida: comprobar",IF(AND(ISNUMBER(E96),E96&lt;TODAY()),"Plazo vencido: comprobar",IF(B96-TODAY()&lt;='Parámetros'!$C$4,"Salida próxima: comprobar",IF(OR(AND(ISNUMBER(F96),F96&gt;'Parámetros'!$C$6),AND(ISNUMBER(G96),G96&gt;'Parámetros'!$C$5)),"Revisar límite orientativo","Pendiente de revisión"))))))),"Revisar datos"))</f>
        <v/>
      </c>
    </row>
    <row r="97" ht="21" customHeight="1">
      <c r="A97" s="2" t="n"/>
      <c r="B97" s="13" t="n"/>
      <c r="C97" s="14" t="n"/>
      <c r="D97" s="14" t="n"/>
      <c r="E97" s="13" t="n"/>
      <c r="F97" s="15" t="n"/>
      <c r="G97" s="16" t="n"/>
      <c r="H97" s="14" t="n"/>
      <c r="I97" s="14" t="n"/>
      <c r="J97" s="17" t="n"/>
      <c r="K97" s="27">
        <f>IF(COUNTA(A97:J97)=0,"",IF(ISNUMBER(B97),B97-TODAY(),""))</f>
        <v/>
      </c>
      <c r="L97" s="21">
        <f>IF(COUNTA(A97:J97)=0,"",IFERROR(IF(OR(A97="",B97="",J97=""),"Datos básicos incompletos: comprobar",IF(NOT(ISNUMBER(B97)),"Fecha de salida no válida: comprobar",IF(OR(J97='Parámetros'!$C$9,J97='Parámetros'!$C$10),IF(J97='Parámetros'!$C$9,"Listo","No aplica"),IF(B97&lt;TODAY(),"Salida vencida: comprobar",IF(AND(ISNUMBER(E97),E97&lt;TODAY()),"Plazo vencido: comprobar",IF(B97-TODAY()&lt;='Parámetros'!$C$4,"Salida próxima: comprobar",IF(OR(AND(ISNUMBER(F97),F97&gt;'Parámetros'!$C$6),AND(ISNUMBER(G97),G97&gt;'Parámetros'!$C$5)),"Revisar límite orientativo","Pendiente de revisión"))))))),"Revisar datos"))</f>
        <v/>
      </c>
    </row>
    <row r="98" ht="21" customHeight="1">
      <c r="A98" s="2" t="n"/>
      <c r="B98" s="13" t="n"/>
      <c r="C98" s="14" t="n"/>
      <c r="D98" s="14" t="n"/>
      <c r="E98" s="13" t="n"/>
      <c r="F98" s="15" t="n"/>
      <c r="G98" s="16" t="n"/>
      <c r="H98" s="14" t="n"/>
      <c r="I98" s="14" t="n"/>
      <c r="J98" s="17" t="n"/>
      <c r="K98" s="26">
        <f>IF(COUNTA(A98:J98)=0,"",IF(ISNUMBER(B98),B98-TODAY(),""))</f>
        <v/>
      </c>
      <c r="L98" s="19">
        <f>IF(COUNTA(A98:J98)=0,"",IFERROR(IF(OR(A98="",B98="",J98=""),"Datos básicos incompletos: comprobar",IF(NOT(ISNUMBER(B98)),"Fecha de salida no válida: comprobar",IF(OR(J98='Parámetros'!$C$9,J98='Parámetros'!$C$10),IF(J98='Parámetros'!$C$9,"Listo","No aplica"),IF(B98&lt;TODAY(),"Salida vencida: comprobar",IF(AND(ISNUMBER(E98),E98&lt;TODAY()),"Plazo vencido: comprobar",IF(B98-TODAY()&lt;='Parámetros'!$C$4,"Salida próxima: comprobar",IF(OR(AND(ISNUMBER(F98),F98&gt;'Parámetros'!$C$6),AND(ISNUMBER(G98),G98&gt;'Parámetros'!$C$5)),"Revisar límite orientativo","Pendiente de revisión"))))))),"Revisar datos"))</f>
        <v/>
      </c>
    </row>
    <row r="99" ht="21" customHeight="1">
      <c r="A99" s="2" t="n"/>
      <c r="B99" s="13" t="n"/>
      <c r="C99" s="14" t="n"/>
      <c r="D99" s="14" t="n"/>
      <c r="E99" s="13" t="n"/>
      <c r="F99" s="15" t="n"/>
      <c r="G99" s="16" t="n"/>
      <c r="H99" s="14" t="n"/>
      <c r="I99" s="14" t="n"/>
      <c r="J99" s="17" t="n"/>
      <c r="K99" s="27">
        <f>IF(COUNTA(A99:J99)=0,"",IF(ISNUMBER(B99),B99-TODAY(),""))</f>
        <v/>
      </c>
      <c r="L99" s="21">
        <f>IF(COUNTA(A99:J99)=0,"",IFERROR(IF(OR(A99="",B99="",J99=""),"Datos básicos incompletos: comprobar",IF(NOT(ISNUMBER(B99)),"Fecha de salida no válida: comprobar",IF(OR(J99='Parámetros'!$C$9,J99='Parámetros'!$C$10),IF(J99='Parámetros'!$C$9,"Listo","No aplica"),IF(B99&lt;TODAY(),"Salida vencida: comprobar",IF(AND(ISNUMBER(E99),E99&lt;TODAY()),"Plazo vencido: comprobar",IF(B99-TODAY()&lt;='Parámetros'!$C$4,"Salida próxima: comprobar",IF(OR(AND(ISNUMBER(F99),F99&gt;'Parámetros'!$C$6),AND(ISNUMBER(G99),G99&gt;'Parámetros'!$C$5)),"Revisar límite orientativo","Pendiente de revisión"))))))),"Revisar datos"))</f>
        <v/>
      </c>
    </row>
    <row r="100" ht="21" customHeight="1">
      <c r="A100" s="2" t="n"/>
      <c r="B100" s="13" t="n"/>
      <c r="C100" s="14" t="n"/>
      <c r="D100" s="14" t="n"/>
      <c r="E100" s="13" t="n"/>
      <c r="F100" s="15" t="n"/>
      <c r="G100" s="16" t="n"/>
      <c r="H100" s="14" t="n"/>
      <c r="I100" s="14" t="n"/>
      <c r="J100" s="17" t="n"/>
      <c r="K100" s="26">
        <f>IF(COUNTA(A100:J100)=0,"",IF(ISNUMBER(B100),B100-TODAY(),""))</f>
        <v/>
      </c>
      <c r="L100" s="19">
        <f>IF(COUNTA(A100:J100)=0,"",IFERROR(IF(OR(A100="",B100="",J100=""),"Datos básicos incompletos: comprobar",IF(NOT(ISNUMBER(B100)),"Fecha de salida no válida: comprobar",IF(OR(J100='Parámetros'!$C$9,J100='Parámetros'!$C$10),IF(J100='Parámetros'!$C$9,"Listo","No aplica"),IF(B100&lt;TODAY(),"Salida vencida: comprobar",IF(AND(ISNUMBER(E100),E100&lt;TODAY()),"Plazo vencido: comprobar",IF(B100-TODAY()&lt;='Parámetros'!$C$4,"Salida próxima: comprobar",IF(OR(AND(ISNUMBER(F100),F100&gt;'Parámetros'!$C$6),AND(ISNUMBER(G100),G100&gt;'Parámetros'!$C$5)),"Revisar límite orientativo","Pendiente de revisión"))))))),"Revisar datos"))</f>
        <v/>
      </c>
    </row>
    <row r="101" ht="21" customHeight="1">
      <c r="A101" s="2" t="n"/>
      <c r="B101" s="13" t="n"/>
      <c r="C101" s="14" t="n"/>
      <c r="D101" s="14" t="n"/>
      <c r="E101" s="13" t="n"/>
      <c r="F101" s="15" t="n"/>
      <c r="G101" s="16" t="n"/>
      <c r="H101" s="14" t="n"/>
      <c r="I101" s="14" t="n"/>
      <c r="J101" s="17" t="n"/>
      <c r="K101" s="27">
        <f>IF(COUNTA(A101:J101)=0,"",IF(ISNUMBER(B101),B101-TODAY(),""))</f>
        <v/>
      </c>
      <c r="L101" s="21">
        <f>IF(COUNTA(A101:J101)=0,"",IFERROR(IF(OR(A101="",B101="",J101=""),"Datos básicos incompletos: comprobar",IF(NOT(ISNUMBER(B101)),"Fecha de salida no válida: comprobar",IF(OR(J101='Parámetros'!$C$9,J101='Parámetros'!$C$10),IF(J101='Parámetros'!$C$9,"Listo","No aplica"),IF(B101&lt;TODAY(),"Salida vencida: comprobar",IF(AND(ISNUMBER(E101),E101&lt;TODAY()),"Plazo vencido: comprobar",IF(B101-TODAY()&lt;='Parámetros'!$C$4,"Salida próxima: comprobar",IF(OR(AND(ISNUMBER(F101),F101&gt;'Parámetros'!$C$6),AND(ISNUMBER(G101),G101&gt;'Parámetros'!$C$5)),"Revisar límite orientativo","Pendiente de revisión"))))))),"Revisar datos"))</f>
        <v/>
      </c>
    </row>
    <row r="102" ht="21" customHeight="1">
      <c r="A102" s="2" t="n"/>
      <c r="B102" s="13" t="n"/>
      <c r="C102" s="14" t="n"/>
      <c r="D102" s="14" t="n"/>
      <c r="E102" s="13" t="n"/>
      <c r="F102" s="15" t="n"/>
      <c r="G102" s="16" t="n"/>
      <c r="H102" s="14" t="n"/>
      <c r="I102" s="14" t="n"/>
      <c r="J102" s="17" t="n"/>
      <c r="K102" s="26">
        <f>IF(COUNTA(A102:J102)=0,"",IF(ISNUMBER(B102),B102-TODAY(),""))</f>
        <v/>
      </c>
      <c r="L102" s="19">
        <f>IF(COUNTA(A102:J102)=0,"",IFERROR(IF(OR(A102="",B102="",J102=""),"Datos básicos incompletos: comprobar",IF(NOT(ISNUMBER(B102)),"Fecha de salida no válida: comprobar",IF(OR(J102='Parámetros'!$C$9,J102='Parámetros'!$C$10),IF(J102='Parámetros'!$C$9,"Listo","No aplica"),IF(B102&lt;TODAY(),"Salida vencida: comprobar",IF(AND(ISNUMBER(E102),E102&lt;TODAY()),"Plazo vencido: comprobar",IF(B102-TODAY()&lt;='Parámetros'!$C$4,"Salida próxima: comprobar",IF(OR(AND(ISNUMBER(F102),F102&gt;'Parámetros'!$C$6),AND(ISNUMBER(G102),G102&gt;'Parámetros'!$C$5)),"Revisar límite orientativo","Pendiente de revisión"))))))),"Revisar datos"))</f>
        <v/>
      </c>
    </row>
    <row r="103" ht="21" customHeight="1">
      <c r="A103" s="2" t="n"/>
      <c r="B103" s="13" t="n"/>
      <c r="C103" s="14" t="n"/>
      <c r="D103" s="14" t="n"/>
      <c r="E103" s="13" t="n"/>
      <c r="F103" s="15" t="n"/>
      <c r="G103" s="16" t="n"/>
      <c r="H103" s="14" t="n"/>
      <c r="I103" s="14" t="n"/>
      <c r="J103" s="17" t="n"/>
      <c r="K103" s="27">
        <f>IF(COUNTA(A103:J103)=0,"",IF(ISNUMBER(B103),B103-TODAY(),""))</f>
        <v/>
      </c>
      <c r="L103" s="21">
        <f>IF(COUNTA(A103:J103)=0,"",IFERROR(IF(OR(A103="",B103="",J103=""),"Datos básicos incompletos: comprobar",IF(NOT(ISNUMBER(B103)),"Fecha de salida no válida: comprobar",IF(OR(J103='Parámetros'!$C$9,J103='Parámetros'!$C$10),IF(J103='Parámetros'!$C$9,"Listo","No aplica"),IF(B103&lt;TODAY(),"Salida vencida: comprobar",IF(AND(ISNUMBER(E103),E103&lt;TODAY()),"Plazo vencido: comprobar",IF(B103-TODAY()&lt;='Parámetros'!$C$4,"Salida próxima: comprobar",IF(OR(AND(ISNUMBER(F103),F103&gt;'Parámetros'!$C$6),AND(ISNUMBER(G103),G103&gt;'Parámetros'!$C$5)),"Revisar límite orientativo","Pendiente de revisión"))))))),"Revisar datos"))</f>
        <v/>
      </c>
    </row>
  </sheetData>
  <autoFilter ref="A3:L103"/>
  <mergeCells count="1">
    <mergeCell ref="A1:L1"/>
  </mergeCells>
  <conditionalFormatting sqref="J4:J103">
    <cfRule type="expression" priority="1" dxfId="0">
      <formula>$L4="Listo"</formula>
    </cfRule>
  </conditionalFormatting>
  <conditionalFormatting sqref="L4:L103">
    <cfRule type="expression" priority="2" dxfId="0">
      <formula>$L4="Listo"</formula>
    </cfRule>
    <cfRule type="expression" priority="3" dxfId="1">
      <formula>AND($A4&lt;&gt;"",$L4&lt;&gt;"",$L4&lt;&gt;"Listo",$L4&lt;&gt;"No aplica")</formula>
    </cfRule>
  </conditionalFormatting>
  <conditionalFormatting sqref="E4:E103">
    <cfRule type="expression" priority="4" dxfId="1">
      <formula>COUNTIF($L4,"*vencid*")&gt;0</formula>
    </cfRule>
  </conditionalFormatting>
  <dataValidations count="4">
    <dataValidation sqref="B4:B103 E4:E103" showDropDown="0" showInputMessage="1" showErrorMessage="1" allowBlank="0" errorTitle="Fecha no válida" error="Introduce una fecha válida dentro del intervalo operativo preparado." promptTitle="Fecha" prompt="Introduce la fecha en formato DD/MM/AAAA." type="date" errorStyle="stop" operator="between">
      <formula1>DATE(2025,9,11)</formula1>
      <formula2>DATE(2028,9,10)</formula2>
    </dataValidation>
    <dataValidation sqref="F4:F103" showDropDown="0" showInputMessage="1" showErrorMessage="1" allowBlank="0" errorTitle="Cantidad no válida" error="Introduce una cantidad entera entre 0 y 100.000." promptTitle="Cantidad" prompt="Indica personas o unidades, según el servicio." type="whole" errorStyle="stop" operator="between">
      <formula1>0</formula1>
      <formula2>100000</formula2>
    </dataValidation>
    <dataValidation sqref="G4:G103" showDropDown="0" showInputMessage="1" showErrorMessage="1" allowBlank="0" errorTitle="Importe no válido" error="Introduce un importe previsto entre 0 y 1.000.000 €." promptTitle="Importe previsto" prompt="Importe previsto; no representa un pago confirmado." type="decimal" errorStyle="stop" operator="between">
      <formula1>0</formula1>
      <formula2>1000000</formula2>
    </dataValidation>
    <dataValidation sqref="J4:J103" showDropDown="0" showInputMessage="1" showErrorMessage="1" allowBlank="0" errorTitle="Estado no válido" error="Selecciona uno de los estados disponibles." promptTitle="Estado" prompt="Selecciona el estado de la comprobación." type="list" errorStyle="stop">
      <formula1>INDIRECT("'Parámetros'!$C$7:$C$10")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21" customWidth="1" min="3" max="3"/>
    <col width="60" customWidth="1" min="4" max="4"/>
  </cols>
  <sheetData>
    <row r="1" ht="27" customHeight="1">
      <c r="A1" s="1" t="inlineStr">
        <is>
          <t>Checklist de salida de grupo turístico · Parámetros</t>
        </is>
      </c>
      <c r="B1" s="24" t="n"/>
      <c r="C1" s="24" t="n"/>
      <c r="D1" s="25" t="n"/>
    </row>
    <row r="2" ht="20" customHeight="1">
      <c r="A2" s="12" t="inlineStr">
        <is>
          <t>Valores editables y orientativos para avisos de revisión; no son límites contractuales.</t>
        </is>
      </c>
    </row>
    <row r="3" ht="28" customHeight="1">
      <c r="A3" s="4" t="inlineStr">
        <is>
          <t>Tipo</t>
        </is>
      </c>
      <c r="B3" s="4" t="inlineStr">
        <is>
          <t>Parámetro u orden</t>
        </is>
      </c>
      <c r="C3" s="4" t="inlineStr">
        <is>
          <t>Valor editable</t>
        </is>
      </c>
      <c r="D3" s="4" t="inlineStr">
        <is>
          <t>Unidad o uso</t>
        </is>
      </c>
    </row>
    <row r="4" ht="31" customHeight="1">
      <c r="A4" s="19" t="inlineStr">
        <is>
          <t>Límite</t>
        </is>
      </c>
      <c r="B4" s="19" t="inlineStr">
        <is>
          <t>Días de aviso previo</t>
        </is>
      </c>
      <c r="C4" s="22" t="n">
        <v>7</v>
      </c>
      <c r="D4" s="19" t="inlineStr">
        <is>
          <t>días antes de la salida; activa una revisión humana</t>
        </is>
      </c>
    </row>
    <row r="5" ht="31" customHeight="1">
      <c r="A5" s="21" t="inlineStr">
        <is>
          <t>Límite</t>
        </is>
      </c>
      <c r="B5" s="21" t="inlineStr">
        <is>
          <t>Importe máximo orientativo por partida</t>
        </is>
      </c>
      <c r="C5" s="23" t="n">
        <v>2500</v>
      </c>
      <c r="D5" s="21" t="inlineStr">
        <is>
          <t>€; activa un aviso, sin garantizar precio ni autorización</t>
        </is>
      </c>
    </row>
    <row r="6" ht="31" customHeight="1">
      <c r="A6" s="19" t="inlineStr">
        <is>
          <t>Límite</t>
        </is>
      </c>
      <c r="B6" s="19" t="inlineStr">
        <is>
          <t>Cantidad máxima orientativa</t>
        </is>
      </c>
      <c r="C6" s="22" t="n">
        <v>60</v>
      </c>
      <c r="D6" s="19" t="inlineStr">
        <is>
          <t>personas o unidades; activa un aviso de comprobación</t>
        </is>
      </c>
    </row>
    <row r="7" ht="31" customHeight="1">
      <c r="A7" s="21" t="inlineStr">
        <is>
          <t>Estado</t>
        </is>
      </c>
      <c r="B7" s="21" t="inlineStr">
        <is>
          <t>1</t>
        </is>
      </c>
      <c r="C7" s="14" t="inlineStr">
        <is>
          <t>Pendiente</t>
        </is>
      </c>
      <c r="D7" s="21" t="inlineStr">
        <is>
          <t>opción disponible en el checklist</t>
        </is>
      </c>
    </row>
    <row r="8" ht="31" customHeight="1">
      <c r="A8" s="19" t="inlineStr">
        <is>
          <t>Estado</t>
        </is>
      </c>
      <c r="B8" s="19" t="inlineStr">
        <is>
          <t>2</t>
        </is>
      </c>
      <c r="C8" s="14" t="inlineStr">
        <is>
          <t>En curso</t>
        </is>
      </c>
      <c r="D8" s="19" t="inlineStr">
        <is>
          <t>opción disponible en el checklist</t>
        </is>
      </c>
    </row>
    <row r="9" ht="31" customHeight="1">
      <c r="A9" s="21" t="inlineStr">
        <is>
          <t>Estado</t>
        </is>
      </c>
      <c r="B9" s="21" t="inlineStr">
        <is>
          <t>3</t>
        </is>
      </c>
      <c r="C9" s="14" t="inlineStr">
        <is>
          <t>Completado</t>
        </is>
      </c>
      <c r="D9" s="21" t="inlineStr">
        <is>
          <t>opción disponible en el checklist</t>
        </is>
      </c>
    </row>
    <row r="10" ht="31" customHeight="1">
      <c r="A10" s="19" t="inlineStr">
        <is>
          <t>Estado</t>
        </is>
      </c>
      <c r="B10" s="19" t="inlineStr">
        <is>
          <t>4</t>
        </is>
      </c>
      <c r="C10" s="14" t="inlineStr">
        <is>
          <t>No aplica</t>
        </is>
      </c>
      <c r="D10" s="19" t="inlineStr">
        <is>
          <t>opción disponible en el checklist</t>
        </is>
      </c>
    </row>
  </sheetData>
  <autoFilter ref="A3:D10"/>
  <mergeCells count="1">
    <mergeCell ref="A1:D1"/>
  </mergeCells>
  <dataValidations count="3">
    <dataValidation sqref="C4" showDropDown="0" showInputMessage="1" showErrorMessage="1" allowBlank="0" errorTitle="Días no válidos" error="Introduce un número entero entre 0 y 60 días." promptTitle="Días de aviso" prompt="Días previos que activan el aviso de salida próxima." type="whole" errorStyle="stop" operator="between">
      <formula1>0</formula1>
      <formula2>60</formula2>
    </dataValidation>
    <dataValidation sqref="C5" showDropDown="0" showInputMessage="1" showErrorMessage="1" allowBlank="0" errorTitle="Importe no válido" error="Introduce un importe entre 0 y 1.000.000 €." promptTitle="Importe orientativo" prompt="Umbral orientativo para solicitar una revisión." type="decimal" errorStyle="stop" operator="between">
      <formula1>0</formula1>
      <formula2>1000000</formula2>
    </dataValidation>
    <dataValidation sqref="C6" showDropDown="0" showInputMessage="1" showErrorMessage="1" allowBlank="0" errorTitle="Cantidad no válida" error="Introduce una cantidad entera entre 1 y 100.000." promptTitle="Cantidad orientativa" prompt="Umbral orientativo para solicitar una revisión." type="whole" errorStyle="stop" operator="between">
      <formula1>1</formula1>
      <formula2>100000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Ejemplo</dc:creator>
  <dc:title xmlns:dc="http://purl.org/dc/elements/1.1/">Checklist de salida de grupo turístico</dc:title>
  <dc:subject xmlns:dc="http://purl.org/dc/elements/1.1/">Comprobación operativa previa a la salida</dc:subject>
  <dcterms:created xmlns:dcterms="http://purl.org/dc/terms/" xmlns:xsi="http://www.w3.org/2001/XMLSchema-instance" xsi:type="dcterms:W3CDTF">2026-09-11T19:43:38Z</dcterms:created>
  <dcterms:modified xmlns:dcterms="http://purl.org/dc/terms/" xmlns:xsi="http://www.w3.org/2001/XMLSchema-instance" xsi:type="dcterms:W3CDTF">2026-09-11T19:43:39+00:00Z</dcterms:modified>
</cp:coreProperties>
</file>